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320" windowHeight="8340" activeTab="3"/>
  </bookViews>
  <sheets>
    <sheet name="Д 0 ваще новички" sheetId="1" r:id="rId1"/>
    <sheet name="Новички L" sheetId="2" r:id="rId2"/>
    <sheet name="Новички M" sheetId="3" r:id="rId3"/>
    <sheet name="Новички S" sheetId="4" r:id="rId4"/>
    <sheet name="мастер L" sheetId="5" r:id="rId5"/>
    <sheet name="мастер M" sheetId="6" r:id="rId6"/>
    <sheet name="мастер S" sheetId="7" r:id="rId7"/>
    <sheet name="стартовый новички" sheetId="8" r:id="rId8"/>
    <sheet name="стартовый мастера" sheetId="9" r:id="rId9"/>
  </sheets>
  <definedNames/>
  <calcPr fullCalcOnLoad="1"/>
</workbook>
</file>

<file path=xl/sharedStrings.xml><?xml version="1.0" encoding="utf-8"?>
<sst xmlns="http://schemas.openxmlformats.org/spreadsheetml/2006/main" count="1225" uniqueCount="365">
  <si>
    <t xml:space="preserve">Дата </t>
  </si>
  <si>
    <t>Протокол соревнований по аджилити</t>
  </si>
  <si>
    <t>Судья соревнований</t>
  </si>
  <si>
    <t>Организатор соревнований</t>
  </si>
  <si>
    <t>аджилити</t>
  </si>
  <si>
    <t>джампинг</t>
  </si>
  <si>
    <t xml:space="preserve">длина трассы    </t>
  </si>
  <si>
    <t>Всего участников</t>
  </si>
  <si>
    <t>скорость</t>
  </si>
  <si>
    <t>контрольное время</t>
  </si>
  <si>
    <t>Личное первенство</t>
  </si>
  <si>
    <r>
      <t>max</t>
    </r>
    <r>
      <rPr>
        <sz val="11"/>
        <rFont val="Arial Cyr"/>
        <family val="2"/>
      </rPr>
      <t xml:space="preserve"> время</t>
    </r>
  </si>
  <si>
    <t xml:space="preserve">Категория </t>
  </si>
  <si>
    <t>L</t>
  </si>
  <si>
    <t>Стартовый номер</t>
  </si>
  <si>
    <r>
      <t>Спортсмен</t>
    </r>
    <r>
      <rPr>
        <sz val="8"/>
        <rFont val="Arial Cyr"/>
        <family val="2"/>
      </rPr>
      <t xml:space="preserve"> </t>
    </r>
  </si>
  <si>
    <t>Порода собаки</t>
  </si>
  <si>
    <t>Кличка собаки</t>
  </si>
  <si>
    <t>Штраф на трассе</t>
  </si>
  <si>
    <t>Время</t>
  </si>
  <si>
    <t>Штраф за время</t>
  </si>
  <si>
    <t>Общий штраф</t>
  </si>
  <si>
    <t>Место</t>
  </si>
  <si>
    <t>Сумма штрафа</t>
  </si>
  <si>
    <t>Сумма времени</t>
  </si>
  <si>
    <t>Итоговое место</t>
  </si>
  <si>
    <t>S</t>
  </si>
  <si>
    <t>M</t>
  </si>
  <si>
    <t>"НАТИ"</t>
  </si>
  <si>
    <t>Новички</t>
  </si>
  <si>
    <t>шелти</t>
  </si>
  <si>
    <t>шпиц</t>
  </si>
  <si>
    <t>б/к</t>
  </si>
  <si>
    <t>Капустина Елена</t>
  </si>
  <si>
    <t>метис</t>
  </si>
  <si>
    <t>гл.фокс.</t>
  </si>
  <si>
    <t>НОВИЧКИ</t>
  </si>
  <si>
    <t>А-3</t>
  </si>
  <si>
    <t>п.р.терьер</t>
  </si>
  <si>
    <t>Тэкна</t>
  </si>
  <si>
    <t>Христий И. Аджилити</t>
  </si>
  <si>
    <t>Протокол соревнований по Аджилити</t>
  </si>
  <si>
    <t>Кондрашова Светлана</t>
  </si>
  <si>
    <t>Рашани</t>
  </si>
  <si>
    <t>Дили</t>
  </si>
  <si>
    <t>Титова Анастасия</t>
  </si>
  <si>
    <t>Унгас</t>
  </si>
  <si>
    <t>Судья соревнований:</t>
  </si>
  <si>
    <t>СДП "Нати"</t>
  </si>
  <si>
    <t>CACAg</t>
  </si>
  <si>
    <t xml:space="preserve">шелти </t>
  </si>
  <si>
    <t>в/з</t>
  </si>
  <si>
    <t>Гоноданова Александра</t>
  </si>
  <si>
    <t>лабр-ретр</t>
  </si>
  <si>
    <t>Гресси</t>
  </si>
  <si>
    <t>Талант</t>
  </si>
  <si>
    <t>Свит Юлия</t>
  </si>
  <si>
    <t>грюнендаль</t>
  </si>
  <si>
    <t>п.р.т.</t>
  </si>
  <si>
    <t>Вероника</t>
  </si>
  <si>
    <t>Крутоярова Виктория</t>
  </si>
  <si>
    <t>ГВЕНДЕЛИН</t>
  </si>
  <si>
    <t>Леонова Екатерина</t>
  </si>
  <si>
    <t>Адель</t>
  </si>
  <si>
    <t>Кассандра</t>
  </si>
  <si>
    <t>пудель</t>
  </si>
  <si>
    <t>Серова Марина</t>
  </si>
  <si>
    <t>Вести</t>
  </si>
  <si>
    <t>Шульга Татьяна</t>
  </si>
  <si>
    <t>Мафия</t>
  </si>
  <si>
    <t>Дарума</t>
  </si>
  <si>
    <t>Полякова Жанна</t>
  </si>
  <si>
    <t>Травка</t>
  </si>
  <si>
    <t>малинуа</t>
  </si>
  <si>
    <t>Иваника</t>
  </si>
  <si>
    <t>Бородина Анна</t>
  </si>
  <si>
    <t>далматин</t>
  </si>
  <si>
    <t>Такара</t>
  </si>
  <si>
    <t>Кочетова Елена</t>
  </si>
  <si>
    <t>Экси</t>
  </si>
  <si>
    <t>Денисова Елена</t>
  </si>
  <si>
    <t>МАСТЕР</t>
  </si>
  <si>
    <t>Бриз</t>
  </si>
  <si>
    <t xml:space="preserve">Павлова Татьяна </t>
  </si>
  <si>
    <t>Смирнова Ольга</t>
  </si>
  <si>
    <t>Радж</t>
  </si>
  <si>
    <t>Калиничева Надежда</t>
  </si>
  <si>
    <t>Чара</t>
  </si>
  <si>
    <t>Бажукова Анна</t>
  </si>
  <si>
    <t>Лута</t>
  </si>
  <si>
    <t>Энивей</t>
  </si>
  <si>
    <t>папильон</t>
  </si>
  <si>
    <t>Смирнова Дарья</t>
  </si>
  <si>
    <t>Мэлс</t>
  </si>
  <si>
    <t>Зорро</t>
  </si>
  <si>
    <t>Резниченко Дарья</t>
  </si>
  <si>
    <t>Несси</t>
  </si>
  <si>
    <t>Юмэ</t>
  </si>
  <si>
    <t>Шмелева Анна</t>
  </si>
  <si>
    <t>Алайза</t>
  </si>
  <si>
    <t>Иванова Анна</t>
  </si>
  <si>
    <t>Понка</t>
  </si>
  <si>
    <t>Тимофеева Инесса</t>
  </si>
  <si>
    <t>шипперке</t>
  </si>
  <si>
    <t>Клава</t>
  </si>
  <si>
    <t>Нечаева Юлия</t>
  </si>
  <si>
    <t>Деми</t>
  </si>
  <si>
    <t>Носкова Елена</t>
  </si>
  <si>
    <t>ризен</t>
  </si>
  <si>
    <t>Нега</t>
  </si>
  <si>
    <t>Берри</t>
  </si>
  <si>
    <t>Иванова Юлия</t>
  </si>
  <si>
    <t>д.р.т.</t>
  </si>
  <si>
    <t>Хэнк</t>
  </si>
  <si>
    <t>Старцева Алина</t>
  </si>
  <si>
    <t>Ориент</t>
  </si>
  <si>
    <t>гл.фокс</t>
  </si>
  <si>
    <t>Мэди</t>
  </si>
  <si>
    <t>Богачев Александр</t>
  </si>
  <si>
    <t>Уши</t>
  </si>
  <si>
    <t>Хит</t>
  </si>
  <si>
    <t>Вешка</t>
  </si>
  <si>
    <t>Чураева Екатерина</t>
  </si>
  <si>
    <t>Елана</t>
  </si>
  <si>
    <t>Гермес</t>
  </si>
  <si>
    <t>Юкси</t>
  </si>
  <si>
    <t>Улыбина Маргарита</t>
  </si>
  <si>
    <t>Артемида</t>
  </si>
  <si>
    <t>Марго</t>
  </si>
  <si>
    <t>Цунами</t>
  </si>
  <si>
    <t>Дубичева Любовь</t>
  </si>
  <si>
    <t>Пасси</t>
  </si>
  <si>
    <t xml:space="preserve"> S </t>
  </si>
  <si>
    <t xml:space="preserve"> М </t>
  </si>
  <si>
    <t xml:space="preserve">        L </t>
  </si>
  <si>
    <t>Афина</t>
  </si>
  <si>
    <t>не беж</t>
  </si>
  <si>
    <t>джампинг 1</t>
  </si>
  <si>
    <t>Смолл</t>
  </si>
  <si>
    <t>Медиум</t>
  </si>
  <si>
    <t>Ладж</t>
  </si>
  <si>
    <t>джампинг  0</t>
  </si>
  <si>
    <t>Ланкис Лолита</t>
  </si>
  <si>
    <t>Лаура</t>
  </si>
  <si>
    <t>Эвридей</t>
  </si>
  <si>
    <t>аджилити  2</t>
  </si>
  <si>
    <t>Я Фея</t>
  </si>
  <si>
    <t>Колеухова Ольга</t>
  </si>
  <si>
    <t>фр.бульдог</t>
  </si>
  <si>
    <t>Фанни</t>
  </si>
  <si>
    <t>Повалищева Екатерина</t>
  </si>
  <si>
    <t>Виктресс Лакки</t>
  </si>
  <si>
    <t>б</t>
  </si>
  <si>
    <t>Нора</t>
  </si>
  <si>
    <t>Музланова Юлия</t>
  </si>
  <si>
    <t>Шарки</t>
  </si>
  <si>
    <t>Дмитриева Ирина</t>
  </si>
  <si>
    <t>Крис</t>
  </si>
  <si>
    <t>Сидорова Татьяна</t>
  </si>
  <si>
    <t>р.ч.т.</t>
  </si>
  <si>
    <t>Зося</t>
  </si>
  <si>
    <t>Н+</t>
  </si>
  <si>
    <t>Гушан Ольга</t>
  </si>
  <si>
    <t>Алисия</t>
  </si>
  <si>
    <t>Злата</t>
  </si>
  <si>
    <t>Челина</t>
  </si>
  <si>
    <t>Ася</t>
  </si>
  <si>
    <t>Тайна</t>
  </si>
  <si>
    <t>Улыбин Леонид</t>
  </si>
  <si>
    <t>Костылева Анастасия</t>
  </si>
  <si>
    <t>Косых Полина</t>
  </si>
  <si>
    <t>Милли</t>
  </si>
  <si>
    <t>Дети</t>
  </si>
  <si>
    <t>Эрик</t>
  </si>
  <si>
    <t>Гагаринова Дарья</t>
  </si>
  <si>
    <t>цверг</t>
  </si>
  <si>
    <t>Станкова Наталья</t>
  </si>
  <si>
    <t>ягд</t>
  </si>
  <si>
    <t>Вана</t>
  </si>
  <si>
    <t>Сакура</t>
  </si>
  <si>
    <t>Кудинова Юлия</t>
  </si>
  <si>
    <t>DJESS DELIGHT</t>
  </si>
  <si>
    <t>Альта</t>
  </si>
  <si>
    <t>Морозова Светлана</t>
  </si>
  <si>
    <t>Флинк</t>
  </si>
  <si>
    <t>Харахурсах Елена</t>
  </si>
  <si>
    <t>Ксолоитцкуинтли</t>
  </si>
  <si>
    <t>Ежевика</t>
  </si>
  <si>
    <t>Бесси</t>
  </si>
  <si>
    <t>Короткова Анна</t>
  </si>
  <si>
    <t>Веснушка</t>
  </si>
  <si>
    <t>Короткова Светлана</t>
  </si>
  <si>
    <t>Ромашка</t>
  </si>
  <si>
    <t>Клякса</t>
  </si>
  <si>
    <t>Шайба</t>
  </si>
  <si>
    <t>Марти</t>
  </si>
  <si>
    <t>Бежко Александра</t>
  </si>
  <si>
    <t>йорк</t>
  </si>
  <si>
    <t>Бьютифал</t>
  </si>
  <si>
    <t>Лапшина Ирина</t>
  </si>
  <si>
    <t>Ясмин</t>
  </si>
  <si>
    <t>Виконт</t>
  </si>
  <si>
    <t>Лучинкина Марина</t>
  </si>
  <si>
    <t>Белла</t>
  </si>
  <si>
    <t>Ямаха</t>
  </si>
  <si>
    <t>Брозгуль Алексей</t>
  </si>
  <si>
    <t>ккчс</t>
  </si>
  <si>
    <t>Робин</t>
  </si>
  <si>
    <t>Умберто</t>
  </si>
  <si>
    <t>Беспалова Анна</t>
  </si>
  <si>
    <t>Инесса</t>
  </si>
  <si>
    <t>зап.сиб.Лайка</t>
  </si>
  <si>
    <t>Алма</t>
  </si>
  <si>
    <t>Лорик</t>
  </si>
  <si>
    <t>Ларюшин А</t>
  </si>
  <si>
    <t>Д  0</t>
  </si>
  <si>
    <t>М</t>
  </si>
  <si>
    <t>Организатор соревнований "НАТИ"</t>
  </si>
  <si>
    <t>Д 0</t>
  </si>
  <si>
    <t xml:space="preserve">Дети </t>
  </si>
  <si>
    <t>…</t>
  </si>
  <si>
    <t>Кулешов Никита</t>
  </si>
  <si>
    <t>Кувайцева Мария</t>
  </si>
  <si>
    <t xml:space="preserve">метис </t>
  </si>
  <si>
    <t>Уна</t>
  </si>
  <si>
    <t>Прага</t>
  </si>
  <si>
    <t>Нэйт</t>
  </si>
  <si>
    <t>Арчи</t>
  </si>
  <si>
    <t>Шелякина Мария</t>
  </si>
  <si>
    <t>Бабынина Анастасия</t>
  </si>
  <si>
    <t>Пейси Мэйкер</t>
  </si>
  <si>
    <t>Мешкова Елена</t>
  </si>
  <si>
    <t>Вики</t>
  </si>
  <si>
    <t>Егорова Анастасия</t>
  </si>
  <si>
    <t>Чейз</t>
  </si>
  <si>
    <t>Курочкин Станислав</t>
  </si>
  <si>
    <t>ам.стаф.тер.</t>
  </si>
  <si>
    <t>Джерри</t>
  </si>
  <si>
    <t>Гурина Татьяна</t>
  </si>
  <si>
    <t>тервюрен</t>
  </si>
  <si>
    <t>Пинта</t>
  </si>
  <si>
    <t>Гришина Евгения</t>
  </si>
  <si>
    <t>Альта Виста</t>
  </si>
  <si>
    <t>Запорожец Татьяна</t>
  </si>
  <si>
    <t>Хэсти</t>
  </si>
  <si>
    <t>Кулешова Мария</t>
  </si>
  <si>
    <t>Лайф</t>
  </si>
  <si>
    <t>Ресси</t>
  </si>
  <si>
    <t>Томилова Мария</t>
  </si>
  <si>
    <t>Феличе</t>
  </si>
  <si>
    <t>Ксафи</t>
  </si>
  <si>
    <t>Бруста</t>
  </si>
  <si>
    <t>Эдельвейс</t>
  </si>
  <si>
    <t>Ефременкова Ольга</t>
  </si>
  <si>
    <t>Искуситель</t>
  </si>
  <si>
    <t>Травинова Анна</t>
  </si>
  <si>
    <t>Фиал.Эльф</t>
  </si>
  <si>
    <t>Алексеева Элла</t>
  </si>
  <si>
    <t>Ивушка</t>
  </si>
  <si>
    <t>Марченко Марина</t>
  </si>
  <si>
    <t>Амар. Блэк</t>
  </si>
  <si>
    <t>Смирнова Людмила</t>
  </si>
  <si>
    <t>Ириска</t>
  </si>
  <si>
    <t>Панова Елена</t>
  </si>
  <si>
    <t>Виски</t>
  </si>
  <si>
    <t>Пирогова Наталья</t>
  </si>
  <si>
    <t xml:space="preserve">п/о </t>
  </si>
  <si>
    <t>Рони</t>
  </si>
  <si>
    <t>Дези</t>
  </si>
  <si>
    <t>Зверобой</t>
  </si>
  <si>
    <t>Текна</t>
  </si>
  <si>
    <t>Рубченя Анастасия</t>
  </si>
  <si>
    <t>цвергпинчер</t>
  </si>
  <si>
    <t>Феникс</t>
  </si>
  <si>
    <t>Гриднева Галина</t>
  </si>
  <si>
    <t>Флай</t>
  </si>
  <si>
    <t>Пати</t>
  </si>
  <si>
    <t>Шарай Елена</t>
  </si>
  <si>
    <t>ж.ш.фокс</t>
  </si>
  <si>
    <t>Бэрри</t>
  </si>
  <si>
    <t>Изумрудик</t>
  </si>
  <si>
    <t>Павлова Татьяна</t>
  </si>
  <si>
    <t>Виола</t>
  </si>
  <si>
    <t>Волкова Надежда</t>
  </si>
  <si>
    <t>Биче</t>
  </si>
  <si>
    <t>Тильберита</t>
  </si>
  <si>
    <t>Хлоя</t>
  </si>
  <si>
    <t>Гвенделин</t>
  </si>
  <si>
    <t>Свит Ярослава</t>
  </si>
  <si>
    <t>Корицкая Анастасия</t>
  </si>
  <si>
    <t>голд. Ретр.</t>
  </si>
  <si>
    <t>Левушка</t>
  </si>
  <si>
    <t>Горецкая Мария</t>
  </si>
  <si>
    <t>кокерхондье</t>
  </si>
  <si>
    <t>Пашковская Екатерина</t>
  </si>
  <si>
    <t>бостон-терьер</t>
  </si>
  <si>
    <t>Арти</t>
  </si>
  <si>
    <t>Мироненко Александра</t>
  </si>
  <si>
    <t>рус.спан</t>
  </si>
  <si>
    <t>Ян</t>
  </si>
  <si>
    <t>манч.терьер</t>
  </si>
  <si>
    <t>Фрида</t>
  </si>
  <si>
    <t>Шарова Ирина</t>
  </si>
  <si>
    <t>Тесса</t>
  </si>
  <si>
    <t>Пестов Дмитрий</t>
  </si>
  <si>
    <t>Б-Ася</t>
  </si>
  <si>
    <t>Метелькова Мария</t>
  </si>
  <si>
    <t>Тори</t>
  </si>
  <si>
    <t>Нитуш Фанни</t>
  </si>
  <si>
    <t>Цинта</t>
  </si>
  <si>
    <t>Киш</t>
  </si>
  <si>
    <t>Шакиров Илья</t>
  </si>
  <si>
    <t>Кекс</t>
  </si>
  <si>
    <t>Мулянова Алина</t>
  </si>
  <si>
    <t>Кустарникова Мария</t>
  </si>
  <si>
    <t>Вася</t>
  </si>
  <si>
    <t>Шанель</t>
  </si>
  <si>
    <t>Серова М</t>
  </si>
  <si>
    <t>Дубровина Полина</t>
  </si>
  <si>
    <t>лабрадор</t>
  </si>
  <si>
    <t>Аватар</t>
  </si>
  <si>
    <t>Выборная Ольга</t>
  </si>
  <si>
    <t>колли</t>
  </si>
  <si>
    <t>Карбон</t>
  </si>
  <si>
    <t>Тигр</t>
  </si>
  <si>
    <t>Роберт</t>
  </si>
  <si>
    <t>???</t>
  </si>
  <si>
    <t>Скачкова Вероника</t>
  </si>
  <si>
    <t>манч. Тер.</t>
  </si>
  <si>
    <t>п/о</t>
  </si>
  <si>
    <t>р.спан</t>
  </si>
  <si>
    <t>Бетти</t>
  </si>
  <si>
    <t>Фиалк.Эльф</t>
  </si>
  <si>
    <t>жш фокс</t>
  </si>
  <si>
    <t>Норт</t>
  </si>
  <si>
    <t>бостон-тер</t>
  </si>
  <si>
    <t>Саватеева Мария</t>
  </si>
  <si>
    <t>Даниэлла</t>
  </si>
  <si>
    <t>Рукк Мария</t>
  </si>
  <si>
    <t>Рада</t>
  </si>
  <si>
    <t>Юкси Н+</t>
  </si>
  <si>
    <t>Костылева Наталья</t>
  </si>
  <si>
    <t xml:space="preserve">пудель </t>
  </si>
  <si>
    <t>Канопус</t>
  </si>
  <si>
    <t>Белорумов Антон</t>
  </si>
  <si>
    <t>Н+1</t>
  </si>
  <si>
    <t>Феня</t>
  </si>
  <si>
    <t>Боркарь Татьяна</t>
  </si>
  <si>
    <t>Экс.Штучка</t>
  </si>
  <si>
    <t>Фея</t>
  </si>
  <si>
    <t>Сукачева Татьяна</t>
  </si>
  <si>
    <t>Споти</t>
  </si>
  <si>
    <t>Хмельницкая Мария</t>
  </si>
  <si>
    <t>Покер</t>
  </si>
  <si>
    <t>Мышь</t>
  </si>
  <si>
    <t>НитушФанни</t>
  </si>
  <si>
    <t>Дива</t>
  </si>
  <si>
    <t>Чикаго Н+</t>
  </si>
  <si>
    <t>Петрова Валентина</t>
  </si>
  <si>
    <t>Мэдли</t>
  </si>
  <si>
    <t>Миролюбова Елена</t>
  </si>
  <si>
    <t>цыергпинчер</t>
  </si>
  <si>
    <t>Жужа</t>
  </si>
  <si>
    <t>Кейси</t>
  </si>
  <si>
    <t>Тика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</si>
</sst>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i/>
      <sz val="12"/>
      <name val="Arial Cyr"/>
      <family val="2"/>
    </font>
    <font>
      <b/>
      <sz val="16"/>
      <name val="Arial Cyr"/>
      <family val="2"/>
    </font>
    <font>
      <b/>
      <i/>
      <sz val="14"/>
      <name val="Arial Cyr"/>
      <family val="2"/>
    </font>
    <font>
      <sz val="10"/>
      <color indexed="10"/>
      <name val="Arial"/>
      <family val="2"/>
    </font>
    <font>
      <b/>
      <sz val="11"/>
      <name val="Arial Cyr"/>
      <family val="2"/>
    </font>
    <font>
      <b/>
      <u val="single"/>
      <sz val="14"/>
      <name val="Arial Cyr"/>
      <family val="2"/>
    </font>
    <font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3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10"/>
      <name val="Arial Cyr"/>
      <family val="2"/>
    </font>
    <font>
      <sz val="9"/>
      <name val="Arial Cyr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7"/>
      <name val="Arial Cyr"/>
      <family val="2"/>
    </font>
    <font>
      <sz val="9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thin">
        <color rgb="FF0070C0"/>
      </left>
      <right style="thin"/>
      <top style="thin"/>
      <bottom style="thin"/>
    </border>
    <border>
      <left style="thin"/>
      <right style="thin">
        <color rgb="FF0070C0"/>
      </right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17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 textRotation="90" wrapText="1"/>
    </xf>
    <xf numFmtId="0" fontId="14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Continuous" wrapText="1"/>
    </xf>
    <xf numFmtId="0" fontId="0" fillId="0" borderId="10" xfId="0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textRotation="255"/>
    </xf>
    <xf numFmtId="0" fontId="6" fillId="0" borderId="12" xfId="0" applyFont="1" applyFill="1" applyBorder="1" applyAlignment="1">
      <alignment/>
    </xf>
    <xf numFmtId="49" fontId="0" fillId="0" borderId="12" xfId="0" applyNumberFormat="1" applyFill="1" applyBorder="1" applyAlignment="1">
      <alignment wrapText="1"/>
    </xf>
    <xf numFmtId="49" fontId="13" fillId="0" borderId="13" xfId="0" applyNumberFormat="1" applyFont="1" applyFill="1" applyBorder="1" applyAlignment="1">
      <alignment wrapText="1"/>
    </xf>
    <xf numFmtId="0" fontId="18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49" fontId="5" fillId="0" borderId="12" xfId="0" applyNumberFormat="1" applyFont="1" applyFill="1" applyBorder="1" applyAlignment="1">
      <alignment vertical="center"/>
    </xf>
    <xf numFmtId="49" fontId="13" fillId="0" borderId="14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11" xfId="0" applyFill="1" applyBorder="1" applyAlignment="1">
      <alignment/>
    </xf>
    <xf numFmtId="0" fontId="0" fillId="0" borderId="16" xfId="0" applyBorder="1" applyAlignment="1">
      <alignment/>
    </xf>
    <xf numFmtId="0" fontId="25" fillId="0" borderId="10" xfId="0" applyFont="1" applyFill="1" applyBorder="1" applyAlignment="1">
      <alignment horizontal="center" textRotation="255" wrapText="1" shrinkToFit="1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7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6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23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Fill="1" applyBorder="1" applyAlignment="1">
      <alignment/>
    </xf>
    <xf numFmtId="0" fontId="28" fillId="0" borderId="10" xfId="0" applyFont="1" applyBorder="1" applyAlignment="1">
      <alignment/>
    </xf>
    <xf numFmtId="0" fontId="30" fillId="0" borderId="0" xfId="0" applyFont="1" applyFill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8" xfId="0" applyFill="1" applyBorder="1" applyAlignment="1">
      <alignment/>
    </xf>
    <xf numFmtId="0" fontId="17" fillId="0" borderId="18" xfId="0" applyFont="1" applyFill="1" applyBorder="1" applyAlignment="1">
      <alignment horizontal="left"/>
    </xf>
    <xf numFmtId="0" fontId="0" fillId="34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64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8" xfId="0" applyFill="1" applyBorder="1" applyAlignment="1">
      <alignment/>
    </xf>
    <xf numFmtId="0" fontId="0" fillId="33" borderId="0" xfId="0" applyFill="1" applyAlignment="1">
      <alignment/>
    </xf>
    <xf numFmtId="0" fontId="64" fillId="33" borderId="0" xfId="0" applyFont="1" applyFill="1" applyAlignment="1">
      <alignment/>
    </xf>
    <xf numFmtId="0" fontId="0" fillId="36" borderId="10" xfId="0" applyFon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0" fillId="33" borderId="18" xfId="0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ont="1" applyFill="1" applyAlignment="1">
      <alignment/>
    </xf>
    <xf numFmtId="0" fontId="0" fillId="37" borderId="18" xfId="0" applyFont="1" applyFill="1" applyBorder="1" applyAlignment="1">
      <alignment/>
    </xf>
    <xf numFmtId="0" fontId="17" fillId="33" borderId="18" xfId="0" applyFont="1" applyFill="1" applyBorder="1" applyAlignment="1">
      <alignment horizontal="left"/>
    </xf>
    <xf numFmtId="0" fontId="17" fillId="33" borderId="10" xfId="0" applyFont="1" applyFill="1" applyBorder="1" applyAlignment="1">
      <alignment horizontal="left"/>
    </xf>
    <xf numFmtId="0" fontId="0" fillId="38" borderId="10" xfId="0" applyFont="1" applyFill="1" applyBorder="1" applyAlignment="1">
      <alignment/>
    </xf>
    <xf numFmtId="0" fontId="0" fillId="8" borderId="18" xfId="0" applyFont="1" applyFill="1" applyBorder="1" applyAlignment="1">
      <alignment/>
    </xf>
    <xf numFmtId="0" fontId="0" fillId="8" borderId="10" xfId="0" applyFont="1" applyFill="1" applyBorder="1" applyAlignment="1">
      <alignment/>
    </xf>
    <xf numFmtId="0" fontId="0" fillId="39" borderId="18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0" fillId="36" borderId="18" xfId="0" applyFont="1" applyFill="1" applyBorder="1" applyAlignment="1">
      <alignment/>
    </xf>
    <xf numFmtId="0" fontId="0" fillId="39" borderId="18" xfId="0" applyFill="1" applyBorder="1" applyAlignment="1">
      <alignment/>
    </xf>
    <xf numFmtId="0" fontId="29" fillId="0" borderId="0" xfId="0" applyNumberFormat="1" applyFont="1" applyFill="1" applyAlignment="1">
      <alignment horizontal="left" vertical="center"/>
    </xf>
    <xf numFmtId="0" fontId="19" fillId="0" borderId="19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20" fillId="0" borderId="0" xfId="0" applyFont="1" applyAlignment="1">
      <alignment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8" fillId="0" borderId="0" xfId="0" applyNumberFormat="1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4" fillId="0" borderId="0" xfId="0" applyNumberFormat="1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6">
      <selection activeCell="C2" sqref="C2:F2"/>
    </sheetView>
  </sheetViews>
  <sheetFormatPr defaultColWidth="9.140625" defaultRowHeight="12.75"/>
  <cols>
    <col min="1" max="1" width="4.00390625" style="0" customWidth="1"/>
    <col min="2" max="2" width="20.8515625" style="0" customWidth="1"/>
    <col min="3" max="3" width="9.140625" style="0" hidden="1" customWidth="1"/>
    <col min="4" max="4" width="13.140625" style="0" customWidth="1"/>
    <col min="5" max="5" width="12.7109375" style="0" customWidth="1"/>
    <col min="6" max="6" width="7.8515625" style="0" customWidth="1"/>
    <col min="7" max="7" width="6.421875" style="0" customWidth="1"/>
    <col min="8" max="8" width="7.28125" style="0" customWidth="1"/>
    <col min="9" max="9" width="7.57421875" style="0" customWidth="1"/>
    <col min="10" max="10" width="3.8515625" style="0" customWidth="1"/>
    <col min="11" max="11" width="0.2890625" style="0" customWidth="1"/>
    <col min="12" max="12" width="7.57421875" style="0" customWidth="1"/>
    <col min="13" max="13" width="0.9921875" style="0" customWidth="1"/>
    <col min="14" max="14" width="6.28125" style="0" customWidth="1"/>
    <col min="16" max="16" width="2.421875" style="0" customWidth="1"/>
    <col min="17" max="17" width="9.140625" style="0" hidden="1" customWidth="1"/>
    <col min="18" max="18" width="3.8515625" style="0" customWidth="1"/>
    <col min="19" max="19" width="4.140625" style="0" customWidth="1"/>
    <col min="20" max="20" width="4.7109375" style="0" customWidth="1"/>
  </cols>
  <sheetData>
    <row r="1" spans="1:20" ht="20.25">
      <c r="A1" s="40" t="s">
        <v>0</v>
      </c>
      <c r="B1" s="1">
        <v>41553</v>
      </c>
      <c r="C1" s="16" t="s">
        <v>1</v>
      </c>
      <c r="D1" s="108" t="s">
        <v>41</v>
      </c>
      <c r="E1" s="108"/>
      <c r="F1" s="108"/>
      <c r="G1" s="108"/>
      <c r="H1" s="108"/>
      <c r="I1" s="108"/>
      <c r="J1" s="19"/>
      <c r="K1" s="20"/>
      <c r="L1" s="75"/>
      <c r="M1" s="75"/>
      <c r="N1" s="75"/>
      <c r="O1" s="75"/>
      <c r="P1" s="75"/>
      <c r="Q1" s="75"/>
      <c r="R1" s="75"/>
      <c r="S1" s="10"/>
      <c r="T1" s="17"/>
    </row>
    <row r="2" spans="1:20" ht="15.75" customHeight="1">
      <c r="A2" s="21" t="s">
        <v>47</v>
      </c>
      <c r="B2" s="10"/>
      <c r="C2" s="109" t="s">
        <v>317</v>
      </c>
      <c r="D2" s="110"/>
      <c r="E2" s="110"/>
      <c r="F2" s="110"/>
      <c r="G2" s="75" t="s">
        <v>217</v>
      </c>
      <c r="H2" s="75"/>
      <c r="I2" s="75"/>
      <c r="J2" s="75"/>
      <c r="K2" s="75"/>
      <c r="L2" s="10"/>
      <c r="M2" s="24"/>
      <c r="N2" s="10"/>
      <c r="O2" s="10"/>
      <c r="P2" s="13"/>
      <c r="Q2" s="13"/>
      <c r="R2" s="13"/>
      <c r="S2" s="18"/>
      <c r="T2" s="13"/>
    </row>
    <row r="3" spans="1:20" ht="18">
      <c r="A3" s="10"/>
      <c r="B3" s="10"/>
      <c r="C3" s="10"/>
      <c r="D3" s="46"/>
      <c r="E3" s="46"/>
      <c r="F3" s="46"/>
      <c r="G3" s="24" t="s">
        <v>141</v>
      </c>
      <c r="H3" s="10"/>
      <c r="I3" s="10"/>
      <c r="J3" s="13"/>
      <c r="K3" s="23"/>
      <c r="S3" s="13"/>
      <c r="T3" s="13"/>
    </row>
    <row r="4" spans="1:11" ht="14.25">
      <c r="A4" s="13"/>
      <c r="B4" s="10"/>
      <c r="C4" s="10"/>
      <c r="D4" s="10"/>
      <c r="E4" s="10"/>
      <c r="F4" s="25" t="s">
        <v>6</v>
      </c>
      <c r="G4" s="13"/>
      <c r="H4" s="13"/>
      <c r="I4" s="4"/>
      <c r="J4" s="13"/>
      <c r="K4" s="23"/>
    </row>
    <row r="5" spans="1:11" ht="14.25">
      <c r="A5" s="13"/>
      <c r="B5" s="27" t="s">
        <v>7</v>
      </c>
      <c r="C5" s="11"/>
      <c r="D5" s="12">
        <v>22</v>
      </c>
      <c r="E5" s="10"/>
      <c r="F5" s="25" t="s">
        <v>8</v>
      </c>
      <c r="G5" s="13"/>
      <c r="H5" s="13"/>
      <c r="I5" s="5"/>
      <c r="J5" s="13"/>
      <c r="K5" s="23"/>
    </row>
    <row r="6" spans="1:11" ht="14.25">
      <c r="A6" s="13"/>
      <c r="B6" s="10"/>
      <c r="C6" s="10"/>
      <c r="D6" s="10"/>
      <c r="E6" s="10"/>
      <c r="F6" s="28" t="s">
        <v>9</v>
      </c>
      <c r="G6" s="10"/>
      <c r="H6" s="13"/>
      <c r="I6" s="6">
        <v>120</v>
      </c>
      <c r="J6" s="13"/>
      <c r="K6" s="23"/>
    </row>
    <row r="7" spans="1:11" ht="16.5">
      <c r="A7" s="10"/>
      <c r="B7" s="29" t="s">
        <v>218</v>
      </c>
      <c r="C7" s="10"/>
      <c r="D7" s="10"/>
      <c r="E7" s="10"/>
      <c r="F7" s="21" t="s">
        <v>11</v>
      </c>
      <c r="G7" s="10"/>
      <c r="H7" s="10"/>
      <c r="I7" s="7"/>
      <c r="J7" s="13"/>
      <c r="K7" s="23"/>
    </row>
    <row r="8" spans="1:11" ht="75.75">
      <c r="A8" s="30" t="s">
        <v>14</v>
      </c>
      <c r="B8" s="31" t="s">
        <v>15</v>
      </c>
      <c r="C8" s="30"/>
      <c r="D8" s="31" t="s">
        <v>16</v>
      </c>
      <c r="E8" s="32" t="s">
        <v>17</v>
      </c>
      <c r="F8" s="33" t="s">
        <v>18</v>
      </c>
      <c r="G8" s="12" t="s">
        <v>19</v>
      </c>
      <c r="H8" s="33" t="s">
        <v>20</v>
      </c>
      <c r="I8" s="34" t="s">
        <v>21</v>
      </c>
      <c r="J8" s="35" t="s">
        <v>22</v>
      </c>
      <c r="K8" s="36"/>
    </row>
    <row r="9" spans="1:11" ht="12.75">
      <c r="A9" s="12"/>
      <c r="B9" s="44" t="s">
        <v>140</v>
      </c>
      <c r="C9" s="45"/>
      <c r="D9" s="45"/>
      <c r="E9" s="45"/>
      <c r="F9" s="12"/>
      <c r="G9" s="12"/>
      <c r="H9" s="12"/>
      <c r="I9" s="12"/>
      <c r="J9" s="12"/>
      <c r="K9" s="12"/>
    </row>
    <row r="10" spans="1:11" ht="12.75">
      <c r="A10" s="9"/>
      <c r="B10" s="44" t="s">
        <v>289</v>
      </c>
      <c r="C10" s="9"/>
      <c r="D10" s="50" t="s">
        <v>290</v>
      </c>
      <c r="E10" s="51" t="s">
        <v>157</v>
      </c>
      <c r="F10" s="77">
        <v>100</v>
      </c>
      <c r="G10" s="77"/>
      <c r="H10" s="77">
        <f aca="true" t="shared" si="0" ref="H10:H33">IF((G10-$I$6)&gt;0,G10-$I$6,0)</f>
        <v>0</v>
      </c>
      <c r="I10" s="77">
        <f aca="true" t="shared" si="1" ref="I10:I33">H10+F10</f>
        <v>100</v>
      </c>
      <c r="J10" s="73"/>
      <c r="K10" s="9"/>
    </row>
    <row r="11" spans="1:14" ht="12.75">
      <c r="A11" s="12"/>
      <c r="B11" s="44" t="s">
        <v>288</v>
      </c>
      <c r="C11" s="9"/>
      <c r="D11" s="50" t="s">
        <v>34</v>
      </c>
      <c r="E11" s="80" t="s">
        <v>59</v>
      </c>
      <c r="F11" s="89">
        <v>10</v>
      </c>
      <c r="G11" s="89">
        <v>50.81</v>
      </c>
      <c r="H11" s="89">
        <f t="shared" si="0"/>
        <v>0</v>
      </c>
      <c r="I11" s="89">
        <f t="shared" si="1"/>
        <v>10</v>
      </c>
      <c r="J11" s="90">
        <v>5</v>
      </c>
      <c r="K11" s="91"/>
      <c r="L11" s="93" t="s">
        <v>219</v>
      </c>
      <c r="N11" s="86"/>
    </row>
    <row r="12" spans="1:11" ht="12.75">
      <c r="A12" s="12"/>
      <c r="B12" s="44"/>
      <c r="C12" s="9"/>
      <c r="D12" s="50"/>
      <c r="E12" s="50"/>
      <c r="F12" s="77"/>
      <c r="G12" s="77"/>
      <c r="H12" s="77">
        <f t="shared" si="0"/>
        <v>0</v>
      </c>
      <c r="I12" s="77">
        <f t="shared" si="1"/>
        <v>0</v>
      </c>
      <c r="J12" s="73"/>
      <c r="K12" s="9"/>
    </row>
    <row r="13" spans="1:11" ht="12.75">
      <c r="A13" s="12"/>
      <c r="B13" s="44"/>
      <c r="C13" s="9"/>
      <c r="D13" s="50"/>
      <c r="E13" s="50"/>
      <c r="F13" s="77"/>
      <c r="G13" s="77"/>
      <c r="H13" s="77">
        <f t="shared" si="0"/>
        <v>0</v>
      </c>
      <c r="I13" s="77">
        <f t="shared" si="1"/>
        <v>0</v>
      </c>
      <c r="J13" s="73"/>
      <c r="K13" s="9"/>
    </row>
    <row r="14" spans="1:11" ht="12.75">
      <c r="A14" s="12"/>
      <c r="B14" s="44" t="s">
        <v>139</v>
      </c>
      <c r="C14" s="9"/>
      <c r="D14" s="9"/>
      <c r="E14" s="9"/>
      <c r="F14" s="77"/>
      <c r="G14" s="77"/>
      <c r="H14" s="77">
        <f t="shared" si="0"/>
        <v>0</v>
      </c>
      <c r="I14" s="77">
        <f t="shared" si="1"/>
        <v>0</v>
      </c>
      <c r="J14" s="73"/>
      <c r="K14" s="9"/>
    </row>
    <row r="15" spans="1:12" ht="12.75">
      <c r="A15" s="12"/>
      <c r="B15" s="44" t="s">
        <v>259</v>
      </c>
      <c r="C15" s="9"/>
      <c r="D15" s="50" t="s">
        <v>30</v>
      </c>
      <c r="E15" s="50" t="s">
        <v>291</v>
      </c>
      <c r="F15" s="77">
        <v>0</v>
      </c>
      <c r="G15" s="77">
        <v>21.84</v>
      </c>
      <c r="H15" s="77">
        <f t="shared" si="0"/>
        <v>0</v>
      </c>
      <c r="I15" s="77">
        <f t="shared" si="1"/>
        <v>0</v>
      </c>
      <c r="J15" s="83"/>
      <c r="K15" s="9"/>
      <c r="L15" s="62"/>
    </row>
    <row r="16" spans="1:11" ht="12.75">
      <c r="A16" s="12"/>
      <c r="B16" s="44" t="s">
        <v>292</v>
      </c>
      <c r="C16" s="9"/>
      <c r="D16" s="50" t="s">
        <v>293</v>
      </c>
      <c r="E16" s="50" t="s">
        <v>87</v>
      </c>
      <c r="F16" s="77">
        <v>5</v>
      </c>
      <c r="G16" s="77">
        <v>20.91</v>
      </c>
      <c r="H16" s="77">
        <f t="shared" si="0"/>
        <v>0</v>
      </c>
      <c r="I16" s="77">
        <f t="shared" si="1"/>
        <v>5</v>
      </c>
      <c r="J16" s="73"/>
      <c r="K16" s="9"/>
    </row>
    <row r="17" spans="1:11" ht="12.75">
      <c r="A17" s="12"/>
      <c r="B17" s="44" t="s">
        <v>294</v>
      </c>
      <c r="C17" s="9"/>
      <c r="D17" s="9" t="s">
        <v>295</v>
      </c>
      <c r="E17" s="9" t="s">
        <v>296</v>
      </c>
      <c r="F17" s="77">
        <v>20</v>
      </c>
      <c r="G17" s="77">
        <v>24.62</v>
      </c>
      <c r="H17" s="77">
        <f t="shared" si="0"/>
        <v>0</v>
      </c>
      <c r="I17" s="77">
        <f t="shared" si="1"/>
        <v>20</v>
      </c>
      <c r="J17" s="73"/>
      <c r="K17" s="9"/>
    </row>
    <row r="18" spans="1:11" ht="12.75">
      <c r="A18" s="12"/>
      <c r="B18" s="44" t="s">
        <v>297</v>
      </c>
      <c r="C18" s="9"/>
      <c r="D18" s="9" t="s">
        <v>298</v>
      </c>
      <c r="E18" s="9" t="s">
        <v>299</v>
      </c>
      <c r="F18" s="77">
        <v>40</v>
      </c>
      <c r="G18" s="77">
        <v>27.35</v>
      </c>
      <c r="H18" s="77">
        <f t="shared" si="0"/>
        <v>0</v>
      </c>
      <c r="I18" s="77">
        <f t="shared" si="1"/>
        <v>40</v>
      </c>
      <c r="J18" s="73"/>
      <c r="K18" s="9"/>
    </row>
    <row r="19" spans="1:11" ht="12.75">
      <c r="A19" s="12"/>
      <c r="B19" s="44" t="s">
        <v>238</v>
      </c>
      <c r="C19" s="9"/>
      <c r="D19" s="50" t="s">
        <v>300</v>
      </c>
      <c r="E19" s="50" t="s">
        <v>301</v>
      </c>
      <c r="F19" s="77">
        <v>0</v>
      </c>
      <c r="G19" s="77">
        <v>18.19</v>
      </c>
      <c r="H19" s="77">
        <f t="shared" si="0"/>
        <v>0</v>
      </c>
      <c r="I19" s="77">
        <f t="shared" si="1"/>
        <v>0</v>
      </c>
      <c r="J19" s="83"/>
      <c r="K19" s="9"/>
    </row>
    <row r="20" spans="1:12" ht="12.75">
      <c r="A20" s="12"/>
      <c r="B20" s="44" t="s">
        <v>304</v>
      </c>
      <c r="C20" s="9"/>
      <c r="D20" s="50" t="s">
        <v>298</v>
      </c>
      <c r="E20" s="80" t="s">
        <v>305</v>
      </c>
      <c r="F20" s="89">
        <v>5</v>
      </c>
      <c r="G20" s="89">
        <v>24</v>
      </c>
      <c r="H20" s="89">
        <f t="shared" si="0"/>
        <v>0</v>
      </c>
      <c r="I20" s="89">
        <f t="shared" si="1"/>
        <v>5</v>
      </c>
      <c r="J20" s="90">
        <v>4</v>
      </c>
      <c r="K20" s="91"/>
      <c r="L20" s="92" t="s">
        <v>172</v>
      </c>
    </row>
    <row r="21" spans="1:11" ht="12.75">
      <c r="A21" s="12"/>
      <c r="B21" s="44" t="s">
        <v>138</v>
      </c>
      <c r="C21" s="9"/>
      <c r="D21" s="9"/>
      <c r="E21" s="9"/>
      <c r="F21" s="77"/>
      <c r="G21" s="77"/>
      <c r="H21" s="77">
        <f t="shared" si="0"/>
        <v>0</v>
      </c>
      <c r="I21" s="77">
        <f t="shared" si="1"/>
        <v>0</v>
      </c>
      <c r="J21" s="73"/>
      <c r="K21" s="9"/>
    </row>
    <row r="22" spans="1:14" ht="12.75">
      <c r="A22" s="9"/>
      <c r="B22" s="44" t="s">
        <v>306</v>
      </c>
      <c r="C22" s="9"/>
      <c r="D22" s="50" t="s">
        <v>32</v>
      </c>
      <c r="E22" s="50" t="s">
        <v>307</v>
      </c>
      <c r="F22" s="94">
        <v>0</v>
      </c>
      <c r="G22" s="94">
        <v>17.78</v>
      </c>
      <c r="H22" s="94">
        <f t="shared" si="0"/>
        <v>0</v>
      </c>
      <c r="I22" s="94">
        <f t="shared" si="1"/>
        <v>0</v>
      </c>
      <c r="J22" s="95" t="s">
        <v>51</v>
      </c>
      <c r="K22" s="96"/>
      <c r="L22" s="97"/>
      <c r="N22" s="86"/>
    </row>
    <row r="23" spans="1:14" ht="12.75">
      <c r="A23" s="9"/>
      <c r="B23" s="44" t="s">
        <v>92</v>
      </c>
      <c r="C23" s="9"/>
      <c r="D23" s="50" t="s">
        <v>32</v>
      </c>
      <c r="E23" s="50" t="s">
        <v>226</v>
      </c>
      <c r="F23" s="94">
        <v>0</v>
      </c>
      <c r="G23" s="94">
        <v>16.44</v>
      </c>
      <c r="H23" s="94">
        <f t="shared" si="0"/>
        <v>0</v>
      </c>
      <c r="I23" s="94">
        <f t="shared" si="1"/>
        <v>0</v>
      </c>
      <c r="J23" s="95" t="s">
        <v>51</v>
      </c>
      <c r="K23" s="96"/>
      <c r="L23" s="97"/>
      <c r="N23" s="86"/>
    </row>
    <row r="24" spans="1:12" ht="12.75">
      <c r="A24" s="9"/>
      <c r="B24" s="44" t="s">
        <v>147</v>
      </c>
      <c r="C24" s="9"/>
      <c r="D24" s="50" t="s">
        <v>148</v>
      </c>
      <c r="E24" s="80" t="s">
        <v>308</v>
      </c>
      <c r="F24" s="89">
        <v>30</v>
      </c>
      <c r="G24" s="89">
        <v>39.37</v>
      </c>
      <c r="H24" s="89">
        <f t="shared" si="0"/>
        <v>0</v>
      </c>
      <c r="I24" s="89">
        <f t="shared" si="1"/>
        <v>30</v>
      </c>
      <c r="J24" s="90">
        <v>6</v>
      </c>
      <c r="K24" s="91"/>
      <c r="L24" s="92" t="s">
        <v>172</v>
      </c>
    </row>
    <row r="25" spans="1:12" ht="12.75">
      <c r="A25" s="9"/>
      <c r="B25" s="44" t="s">
        <v>168</v>
      </c>
      <c r="C25" s="9"/>
      <c r="D25" s="50" t="s">
        <v>31</v>
      </c>
      <c r="E25" s="80" t="s">
        <v>128</v>
      </c>
      <c r="F25" s="89">
        <v>0</v>
      </c>
      <c r="G25" s="89">
        <v>21.16</v>
      </c>
      <c r="H25" s="89">
        <f t="shared" si="0"/>
        <v>0</v>
      </c>
      <c r="I25" s="89">
        <f t="shared" si="1"/>
        <v>0</v>
      </c>
      <c r="J25" s="98">
        <v>3</v>
      </c>
      <c r="K25" s="91"/>
      <c r="L25" s="92" t="s">
        <v>172</v>
      </c>
    </row>
    <row r="26" spans="1:11" ht="12.75">
      <c r="A26" s="9"/>
      <c r="B26" s="44" t="s">
        <v>191</v>
      </c>
      <c r="C26" s="9"/>
      <c r="D26" s="50" t="s">
        <v>32</v>
      </c>
      <c r="E26" s="50" t="s">
        <v>194</v>
      </c>
      <c r="F26" s="77">
        <v>0</v>
      </c>
      <c r="G26" s="77">
        <v>16.47</v>
      </c>
      <c r="H26" s="77">
        <f t="shared" si="0"/>
        <v>0</v>
      </c>
      <c r="I26" s="77">
        <f t="shared" si="1"/>
        <v>0</v>
      </c>
      <c r="J26" s="73" t="s">
        <v>51</v>
      </c>
      <c r="K26" s="9"/>
    </row>
    <row r="27" spans="1:12" ht="12.75">
      <c r="A27" s="9"/>
      <c r="B27" s="44" t="s">
        <v>45</v>
      </c>
      <c r="C27" s="9"/>
      <c r="D27" s="50" t="s">
        <v>65</v>
      </c>
      <c r="E27" s="80" t="s">
        <v>309</v>
      </c>
      <c r="F27" s="89">
        <v>0</v>
      </c>
      <c r="G27" s="89">
        <v>19.9</v>
      </c>
      <c r="H27" s="89">
        <f t="shared" si="0"/>
        <v>0</v>
      </c>
      <c r="I27" s="89">
        <f t="shared" si="1"/>
        <v>0</v>
      </c>
      <c r="J27" s="98">
        <v>1</v>
      </c>
      <c r="K27" s="91"/>
      <c r="L27" s="92" t="s">
        <v>172</v>
      </c>
    </row>
    <row r="28" spans="1:11" ht="12.75">
      <c r="A28" s="9"/>
      <c r="B28" s="44" t="s">
        <v>189</v>
      </c>
      <c r="C28" s="9"/>
      <c r="D28" s="50" t="s">
        <v>32</v>
      </c>
      <c r="E28" s="50" t="s">
        <v>193</v>
      </c>
      <c r="F28" s="77">
        <v>0</v>
      </c>
      <c r="G28" s="77">
        <v>15.81</v>
      </c>
      <c r="H28" s="77">
        <f t="shared" si="0"/>
        <v>0</v>
      </c>
      <c r="I28" s="77">
        <f t="shared" si="1"/>
        <v>0</v>
      </c>
      <c r="J28" s="73" t="s">
        <v>51</v>
      </c>
      <c r="K28" s="9"/>
    </row>
    <row r="29" spans="1:12" ht="12.75">
      <c r="A29" s="9"/>
      <c r="B29" s="44" t="s">
        <v>147</v>
      </c>
      <c r="C29" s="9"/>
      <c r="D29" s="50" t="s">
        <v>31</v>
      </c>
      <c r="E29" s="80" t="s">
        <v>146</v>
      </c>
      <c r="F29" s="89">
        <v>0</v>
      </c>
      <c r="G29" s="89">
        <v>20.94</v>
      </c>
      <c r="H29" s="89">
        <f t="shared" si="0"/>
        <v>0</v>
      </c>
      <c r="I29" s="89">
        <f t="shared" si="1"/>
        <v>0</v>
      </c>
      <c r="J29" s="98">
        <v>2</v>
      </c>
      <c r="K29" s="91"/>
      <c r="L29" s="92" t="s">
        <v>172</v>
      </c>
    </row>
    <row r="30" spans="1:11" ht="12.75">
      <c r="A30" s="9"/>
      <c r="B30" s="44" t="s">
        <v>235</v>
      </c>
      <c r="C30" s="9"/>
      <c r="D30" s="50" t="s">
        <v>32</v>
      </c>
      <c r="E30" s="50" t="s">
        <v>310</v>
      </c>
      <c r="F30" s="77">
        <v>0</v>
      </c>
      <c r="G30" s="77">
        <v>18.63</v>
      </c>
      <c r="H30" s="77">
        <f t="shared" si="0"/>
        <v>0</v>
      </c>
      <c r="I30" s="77">
        <f t="shared" si="1"/>
        <v>0</v>
      </c>
      <c r="J30" s="83"/>
      <c r="K30" s="9"/>
    </row>
    <row r="31" spans="1:11" ht="12.75">
      <c r="A31" s="9"/>
      <c r="B31" s="44" t="s">
        <v>311</v>
      </c>
      <c r="C31" s="9"/>
      <c r="D31" s="50" t="s">
        <v>30</v>
      </c>
      <c r="E31" s="50" t="s">
        <v>312</v>
      </c>
      <c r="F31" s="77">
        <v>60</v>
      </c>
      <c r="G31" s="77">
        <v>26.19</v>
      </c>
      <c r="H31" s="77">
        <f t="shared" si="0"/>
        <v>0</v>
      </c>
      <c r="I31" s="77">
        <f t="shared" si="1"/>
        <v>60</v>
      </c>
      <c r="J31" s="73"/>
      <c r="K31" s="9"/>
    </row>
    <row r="32" spans="1:11" ht="12.75">
      <c r="A32" s="9"/>
      <c r="B32" s="50" t="s">
        <v>313</v>
      </c>
      <c r="C32" s="9"/>
      <c r="D32" s="50" t="s">
        <v>272</v>
      </c>
      <c r="E32" s="50" t="s">
        <v>227</v>
      </c>
      <c r="F32" s="77">
        <v>5</v>
      </c>
      <c r="G32" s="77">
        <v>25.12</v>
      </c>
      <c r="H32" s="77">
        <f t="shared" si="0"/>
        <v>0</v>
      </c>
      <c r="I32" s="77">
        <f t="shared" si="1"/>
        <v>5</v>
      </c>
      <c r="J32" s="73"/>
      <c r="K32" s="9"/>
    </row>
    <row r="33" spans="1:11" ht="12.75">
      <c r="A33" s="9"/>
      <c r="B33" s="50" t="s">
        <v>314</v>
      </c>
      <c r="C33" s="9"/>
      <c r="D33" s="50" t="s">
        <v>112</v>
      </c>
      <c r="E33" s="50" t="s">
        <v>315</v>
      </c>
      <c r="F33" s="12">
        <v>5</v>
      </c>
      <c r="G33" s="12">
        <v>19.37</v>
      </c>
      <c r="H33" s="12">
        <f t="shared" si="0"/>
        <v>0</v>
      </c>
      <c r="I33" s="12">
        <f t="shared" si="1"/>
        <v>5</v>
      </c>
      <c r="J33" s="44"/>
      <c r="K33" s="9"/>
    </row>
    <row r="34" spans="1:10" ht="12.75">
      <c r="A34" s="9"/>
      <c r="B34" s="44" t="s">
        <v>277</v>
      </c>
      <c r="C34" s="9"/>
      <c r="D34" s="44" t="s">
        <v>116</v>
      </c>
      <c r="E34" s="44" t="s">
        <v>316</v>
      </c>
      <c r="F34" s="12">
        <v>0</v>
      </c>
      <c r="G34" s="12">
        <v>17.57</v>
      </c>
      <c r="H34" s="12">
        <f>IF((G34-$I$6)&gt;0,G34-$I$6,0)</f>
        <v>0</v>
      </c>
      <c r="I34" s="12">
        <f>H34+F34</f>
        <v>0</v>
      </c>
      <c r="J34" s="79"/>
    </row>
    <row r="35" spans="1:10" ht="12.75">
      <c r="A35" s="9"/>
      <c r="B35" s="44" t="s">
        <v>248</v>
      </c>
      <c r="C35" s="9"/>
      <c r="D35" s="44" t="s">
        <v>30</v>
      </c>
      <c r="E35" s="44" t="s">
        <v>232</v>
      </c>
      <c r="F35" s="12">
        <v>10</v>
      </c>
      <c r="G35" s="12">
        <v>20.4</v>
      </c>
      <c r="H35" s="12">
        <f>IF((G35-$I$6)&gt;0,G35-$I$6,0)</f>
        <v>0</v>
      </c>
      <c r="I35" s="12">
        <f>H35+F35</f>
        <v>10</v>
      </c>
      <c r="J35" s="44"/>
    </row>
  </sheetData>
  <sheetProtection/>
  <mergeCells count="2">
    <mergeCell ref="D1:I1"/>
    <mergeCell ref="C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0">
      <selection activeCell="G32" sqref="G32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13671875" style="0" hidden="1" customWidth="1"/>
    <col min="4" max="4" width="11.28125" style="0" customWidth="1"/>
    <col min="5" max="5" width="11.140625" style="0" customWidth="1"/>
    <col min="6" max="6" width="7.4218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1367187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13671875" style="0" customWidth="1"/>
    <col min="18" max="18" width="6.8515625" style="0" customWidth="1"/>
    <col min="19" max="19" width="7.140625" style="0" customWidth="1"/>
    <col min="20" max="20" width="6.00390625" style="0" customWidth="1"/>
    <col min="21" max="21" width="4.8515625" style="0" customWidth="1"/>
  </cols>
  <sheetData>
    <row r="1" spans="1:20" s="13" customFormat="1" ht="20.25">
      <c r="A1" s="40" t="s">
        <v>0</v>
      </c>
      <c r="B1" s="1">
        <v>41553</v>
      </c>
      <c r="C1" s="16" t="s">
        <v>1</v>
      </c>
      <c r="M1" s="42"/>
      <c r="N1" s="113" t="s">
        <v>28</v>
      </c>
      <c r="O1" s="113"/>
      <c r="P1" s="113"/>
      <c r="Q1" s="113"/>
      <c r="R1" s="114"/>
      <c r="S1" s="10"/>
      <c r="T1" s="17"/>
    </row>
    <row r="2" spans="1:19" s="13" customFormat="1" ht="15.75">
      <c r="A2" s="21" t="s">
        <v>47</v>
      </c>
      <c r="B2" s="10"/>
      <c r="C2" s="109" t="s">
        <v>317</v>
      </c>
      <c r="D2" s="110"/>
      <c r="E2" s="110"/>
      <c r="F2" s="112"/>
      <c r="I2" s="22" t="s">
        <v>3</v>
      </c>
      <c r="K2" s="23"/>
      <c r="O2" s="2" t="s">
        <v>48</v>
      </c>
      <c r="P2" s="3"/>
      <c r="Q2" s="3"/>
      <c r="R2" s="3"/>
      <c r="S2" s="18"/>
    </row>
    <row r="3" spans="1:15" s="13" customFormat="1" ht="18">
      <c r="A3" s="10"/>
      <c r="B3" s="10"/>
      <c r="C3" s="10"/>
      <c r="D3" s="46"/>
      <c r="E3" s="46"/>
      <c r="F3" s="46"/>
      <c r="G3" s="24" t="s">
        <v>137</v>
      </c>
      <c r="H3" s="10"/>
      <c r="I3" s="10"/>
      <c r="K3" s="23"/>
      <c r="L3" s="10"/>
      <c r="M3" s="24" t="s">
        <v>145</v>
      </c>
      <c r="N3" s="10"/>
      <c r="O3" s="10"/>
    </row>
    <row r="4" spans="2:18" s="13" customFormat="1" ht="14.25">
      <c r="B4" s="10"/>
      <c r="C4" s="10"/>
      <c r="D4" s="10"/>
      <c r="E4" s="10"/>
      <c r="F4" s="25" t="s">
        <v>6</v>
      </c>
      <c r="I4" s="47">
        <v>126</v>
      </c>
      <c r="K4" s="23"/>
      <c r="L4" s="25" t="s">
        <v>6</v>
      </c>
      <c r="O4" s="47">
        <v>142</v>
      </c>
      <c r="R4" s="26" t="s">
        <v>36</v>
      </c>
    </row>
    <row r="5" spans="2:15" s="13" customFormat="1" ht="14.25">
      <c r="B5" s="27" t="s">
        <v>7</v>
      </c>
      <c r="C5" s="11"/>
      <c r="D5" s="12">
        <v>23</v>
      </c>
      <c r="E5" s="10"/>
      <c r="F5" s="25" t="s">
        <v>8</v>
      </c>
      <c r="I5" s="48">
        <v>3</v>
      </c>
      <c r="K5" s="23"/>
      <c r="L5" s="25" t="s">
        <v>8</v>
      </c>
      <c r="O5" s="5"/>
    </row>
    <row r="6" spans="2:15" s="13" customFormat="1" ht="14.25">
      <c r="B6" s="10"/>
      <c r="C6" s="10"/>
      <c r="D6" s="10"/>
      <c r="E6" s="10"/>
      <c r="F6" s="28" t="s">
        <v>9</v>
      </c>
      <c r="G6" s="10"/>
      <c r="I6" s="6">
        <v>42</v>
      </c>
      <c r="K6" s="23"/>
      <c r="L6" s="28" t="s">
        <v>9</v>
      </c>
      <c r="O6" s="6">
        <v>40</v>
      </c>
    </row>
    <row r="7" spans="1:20" s="13" customFormat="1" ht="16.5">
      <c r="A7" s="10"/>
      <c r="B7" s="29" t="s">
        <v>29</v>
      </c>
      <c r="C7" s="10"/>
      <c r="D7" s="10"/>
      <c r="E7" s="10"/>
      <c r="F7" s="21" t="s">
        <v>11</v>
      </c>
      <c r="G7" s="10"/>
      <c r="H7" s="10"/>
      <c r="I7" s="49">
        <v>68</v>
      </c>
      <c r="K7" s="23"/>
      <c r="L7" s="21" t="s">
        <v>11</v>
      </c>
      <c r="M7" s="10"/>
      <c r="O7" s="4">
        <v>60</v>
      </c>
      <c r="R7" s="111" t="s">
        <v>12</v>
      </c>
      <c r="S7" s="111"/>
      <c r="T7" s="8" t="s">
        <v>13</v>
      </c>
    </row>
    <row r="8" spans="1:20" s="13" customFormat="1" ht="75.75">
      <c r="A8" s="30" t="s">
        <v>14</v>
      </c>
      <c r="B8" s="31" t="s">
        <v>15</v>
      </c>
      <c r="C8" s="30"/>
      <c r="D8" s="31" t="s">
        <v>16</v>
      </c>
      <c r="E8" s="32" t="s">
        <v>17</v>
      </c>
      <c r="F8" s="33" t="s">
        <v>18</v>
      </c>
      <c r="G8" s="12" t="s">
        <v>19</v>
      </c>
      <c r="H8" s="33" t="s">
        <v>20</v>
      </c>
      <c r="I8" s="34" t="s">
        <v>21</v>
      </c>
      <c r="J8" s="35" t="s">
        <v>22</v>
      </c>
      <c r="K8" s="36"/>
      <c r="L8" s="33" t="s">
        <v>18</v>
      </c>
      <c r="M8" s="12" t="s">
        <v>19</v>
      </c>
      <c r="N8" s="33" t="s">
        <v>20</v>
      </c>
      <c r="O8" s="34" t="s">
        <v>21</v>
      </c>
      <c r="P8" s="35" t="s">
        <v>22</v>
      </c>
      <c r="Q8" s="37"/>
      <c r="R8" s="43" t="s">
        <v>23</v>
      </c>
      <c r="S8" s="38" t="s">
        <v>24</v>
      </c>
      <c r="T8" s="30" t="s">
        <v>25</v>
      </c>
    </row>
    <row r="9" spans="1:20" ht="12.75">
      <c r="A9" s="44">
        <v>1</v>
      </c>
      <c r="B9" s="44" t="s">
        <v>92</v>
      </c>
      <c r="C9" s="9"/>
      <c r="D9" s="50" t="s">
        <v>32</v>
      </c>
      <c r="E9" s="50" t="s">
        <v>226</v>
      </c>
      <c r="F9" s="77">
        <v>0</v>
      </c>
      <c r="G9" s="77">
        <v>34.72</v>
      </c>
      <c r="H9" s="77">
        <f>IF((G9-$I$6)&gt;0,G9-$I$6,0)</f>
        <v>0</v>
      </c>
      <c r="I9" s="77">
        <f>H9+F9</f>
        <v>0</v>
      </c>
      <c r="J9" s="102">
        <v>9</v>
      </c>
      <c r="K9" s="86"/>
      <c r="L9" s="95"/>
      <c r="M9" s="94"/>
      <c r="N9" s="77">
        <f>IF((M9-$O$6)&gt;0,M9-$O$6,0)</f>
        <v>0</v>
      </c>
      <c r="O9" s="77">
        <f>N9+L9</f>
        <v>0</v>
      </c>
      <c r="P9" s="95"/>
      <c r="Q9" s="94"/>
      <c r="R9" s="94"/>
      <c r="S9" s="94"/>
      <c r="T9" s="99"/>
    </row>
    <row r="10" spans="1:20" ht="12.75">
      <c r="A10" s="44">
        <v>2</v>
      </c>
      <c r="B10" s="44" t="s">
        <v>170</v>
      </c>
      <c r="C10" s="9"/>
      <c r="D10" s="50" t="s">
        <v>32</v>
      </c>
      <c r="E10" s="50" t="s">
        <v>171</v>
      </c>
      <c r="F10" s="77">
        <v>100</v>
      </c>
      <c r="G10" s="77"/>
      <c r="H10" s="77">
        <f aca="true" t="shared" si="0" ref="H10:H29">IF((G10-$I$6)&gt;0,G10-$I$6,0)</f>
        <v>0</v>
      </c>
      <c r="I10" s="77">
        <f aca="true" t="shared" si="1" ref="I10:I29">H10+F10</f>
        <v>100</v>
      </c>
      <c r="J10" s="95" t="s">
        <v>220</v>
      </c>
      <c r="K10" s="86"/>
      <c r="L10" s="95"/>
      <c r="M10" s="94"/>
      <c r="N10" s="77">
        <f aca="true" t="shared" si="2" ref="N10:N29">IF((M10-$O$6)&gt;0,M10-$O$6,0)</f>
        <v>0</v>
      </c>
      <c r="O10" s="77">
        <f aca="true" t="shared" si="3" ref="O10:O29">N10+L10</f>
        <v>0</v>
      </c>
      <c r="P10" s="95"/>
      <c r="Q10" s="94"/>
      <c r="R10" s="94"/>
      <c r="S10" s="94"/>
      <c r="T10" s="99"/>
    </row>
    <row r="11" spans="1:20" ht="12.75">
      <c r="A11" s="44">
        <v>3</v>
      </c>
      <c r="B11" s="44" t="s">
        <v>202</v>
      </c>
      <c r="C11" s="44"/>
      <c r="D11" s="44" t="s">
        <v>73</v>
      </c>
      <c r="E11" s="44" t="s">
        <v>203</v>
      </c>
      <c r="F11" s="77">
        <v>0</v>
      </c>
      <c r="G11" s="77">
        <v>35.56</v>
      </c>
      <c r="H11" s="77">
        <f t="shared" si="0"/>
        <v>0</v>
      </c>
      <c r="I11" s="77">
        <f t="shared" si="1"/>
        <v>0</v>
      </c>
      <c r="J11" s="102">
        <v>10</v>
      </c>
      <c r="K11" s="86"/>
      <c r="L11" s="95">
        <v>100</v>
      </c>
      <c r="M11" s="94"/>
      <c r="N11" s="77">
        <f t="shared" si="2"/>
        <v>0</v>
      </c>
      <c r="O11" s="77">
        <f t="shared" si="3"/>
        <v>100</v>
      </c>
      <c r="P11" s="94"/>
      <c r="Q11" s="94"/>
      <c r="R11" s="94"/>
      <c r="S11" s="94"/>
      <c r="T11" s="99"/>
    </row>
    <row r="12" spans="1:20" ht="12.75">
      <c r="A12" s="44">
        <v>4</v>
      </c>
      <c r="B12" s="44" t="s">
        <v>245</v>
      </c>
      <c r="C12" s="44"/>
      <c r="D12" s="44" t="s">
        <v>32</v>
      </c>
      <c r="E12" s="44" t="s">
        <v>246</v>
      </c>
      <c r="F12" s="77">
        <v>0</v>
      </c>
      <c r="G12" s="77">
        <v>34.65</v>
      </c>
      <c r="H12" s="77">
        <f t="shared" si="0"/>
        <v>0</v>
      </c>
      <c r="I12" s="77">
        <f t="shared" si="1"/>
        <v>0</v>
      </c>
      <c r="J12" s="102">
        <v>8</v>
      </c>
      <c r="K12" s="86"/>
      <c r="L12" s="95">
        <v>100</v>
      </c>
      <c r="M12" s="94"/>
      <c r="N12" s="77">
        <f t="shared" si="2"/>
        <v>0</v>
      </c>
      <c r="O12" s="77">
        <f t="shared" si="3"/>
        <v>100</v>
      </c>
      <c r="P12" s="94"/>
      <c r="Q12" s="94"/>
      <c r="R12" s="94"/>
      <c r="S12" s="94"/>
      <c r="T12" s="99"/>
    </row>
    <row r="13" spans="1:20" ht="12.75">
      <c r="A13" s="44">
        <v>5</v>
      </c>
      <c r="B13" s="44" t="s">
        <v>130</v>
      </c>
      <c r="C13" s="44"/>
      <c r="D13" s="44" t="s">
        <v>32</v>
      </c>
      <c r="E13" s="44" t="s">
        <v>131</v>
      </c>
      <c r="F13" s="77">
        <v>0</v>
      </c>
      <c r="G13" s="77">
        <v>32.04</v>
      </c>
      <c r="H13" s="77">
        <f t="shared" si="0"/>
        <v>0</v>
      </c>
      <c r="I13" s="77">
        <f t="shared" si="1"/>
        <v>0</v>
      </c>
      <c r="J13" s="83">
        <v>3</v>
      </c>
      <c r="K13" s="86"/>
      <c r="L13" s="95" t="s">
        <v>136</v>
      </c>
      <c r="M13" s="94"/>
      <c r="N13" s="77">
        <f t="shared" si="2"/>
        <v>0</v>
      </c>
      <c r="O13" s="77" t="e">
        <f t="shared" si="3"/>
        <v>#VALUE!</v>
      </c>
      <c r="P13" s="95"/>
      <c r="Q13" s="94"/>
      <c r="R13" s="94"/>
      <c r="S13" s="94"/>
      <c r="T13" s="99"/>
    </row>
    <row r="14" spans="1:20" ht="12.75">
      <c r="A14" s="44">
        <v>6</v>
      </c>
      <c r="B14" s="44" t="s">
        <v>318</v>
      </c>
      <c r="C14" s="44"/>
      <c r="D14" s="44" t="s">
        <v>236</v>
      </c>
      <c r="E14" s="44" t="s">
        <v>237</v>
      </c>
      <c r="F14" s="77">
        <v>10</v>
      </c>
      <c r="G14" s="77">
        <v>44.75</v>
      </c>
      <c r="H14" s="77">
        <f t="shared" si="0"/>
        <v>2.75</v>
      </c>
      <c r="I14" s="77">
        <f t="shared" si="1"/>
        <v>12.75</v>
      </c>
      <c r="J14" s="102">
        <v>17</v>
      </c>
      <c r="K14" s="86"/>
      <c r="L14" s="95">
        <v>100</v>
      </c>
      <c r="M14" s="94"/>
      <c r="N14" s="77">
        <f t="shared" si="2"/>
        <v>0</v>
      </c>
      <c r="O14" s="77">
        <f t="shared" si="3"/>
        <v>100</v>
      </c>
      <c r="P14" s="94"/>
      <c r="Q14" s="94"/>
      <c r="R14" s="94"/>
      <c r="S14" s="94"/>
      <c r="T14" s="99"/>
    </row>
    <row r="15" spans="1:21" ht="12.75">
      <c r="A15" s="44">
        <v>7</v>
      </c>
      <c r="B15" s="44" t="s">
        <v>150</v>
      </c>
      <c r="C15" s="44"/>
      <c r="D15" s="44" t="s">
        <v>32</v>
      </c>
      <c r="E15" s="44" t="s">
        <v>153</v>
      </c>
      <c r="F15" s="77">
        <v>0</v>
      </c>
      <c r="G15" s="77">
        <v>31.44</v>
      </c>
      <c r="H15" s="77">
        <f t="shared" si="0"/>
        <v>0</v>
      </c>
      <c r="I15" s="77">
        <f t="shared" si="1"/>
        <v>0</v>
      </c>
      <c r="J15" s="83">
        <v>1</v>
      </c>
      <c r="K15" s="86"/>
      <c r="L15" s="95">
        <v>100</v>
      </c>
      <c r="M15" s="94"/>
      <c r="N15" s="77">
        <f t="shared" si="2"/>
        <v>0</v>
      </c>
      <c r="O15" s="77">
        <f t="shared" si="3"/>
        <v>100</v>
      </c>
      <c r="P15" s="95"/>
      <c r="Q15" s="94"/>
      <c r="R15" s="94"/>
      <c r="S15" s="94"/>
      <c r="T15" s="99"/>
      <c r="U15" s="62"/>
    </row>
    <row r="16" spans="1:20" ht="12.75">
      <c r="A16" s="44">
        <v>8</v>
      </c>
      <c r="B16" s="44" t="s">
        <v>243</v>
      </c>
      <c r="C16" s="44"/>
      <c r="D16" s="44" t="s">
        <v>32</v>
      </c>
      <c r="E16" s="44" t="s">
        <v>244</v>
      </c>
      <c r="F16" s="77">
        <v>0</v>
      </c>
      <c r="G16" s="77">
        <v>34.53</v>
      </c>
      <c r="H16" s="77">
        <f t="shared" si="0"/>
        <v>0</v>
      </c>
      <c r="I16" s="77">
        <f t="shared" si="1"/>
        <v>0</v>
      </c>
      <c r="J16" s="102">
        <v>7</v>
      </c>
      <c r="K16" s="86"/>
      <c r="L16" s="95">
        <v>100</v>
      </c>
      <c r="M16" s="94"/>
      <c r="N16" s="77">
        <f t="shared" si="2"/>
        <v>0</v>
      </c>
      <c r="O16" s="77">
        <f t="shared" si="3"/>
        <v>100</v>
      </c>
      <c r="P16" s="95"/>
      <c r="Q16" s="94"/>
      <c r="R16" s="94"/>
      <c r="S16" s="94"/>
      <c r="T16" s="99"/>
    </row>
    <row r="17" spans="1:20" ht="12.75">
      <c r="A17" s="44">
        <v>9</v>
      </c>
      <c r="B17" s="44" t="s">
        <v>86</v>
      </c>
      <c r="C17" s="44"/>
      <c r="D17" s="44" t="s">
        <v>57</v>
      </c>
      <c r="E17" s="44" t="s">
        <v>87</v>
      </c>
      <c r="F17" s="77">
        <v>0</v>
      </c>
      <c r="G17" s="77">
        <v>34.5</v>
      </c>
      <c r="H17" s="77">
        <f t="shared" si="0"/>
        <v>0</v>
      </c>
      <c r="I17" s="77">
        <f t="shared" si="1"/>
        <v>0</v>
      </c>
      <c r="J17" s="102">
        <v>6</v>
      </c>
      <c r="K17" s="86"/>
      <c r="L17" s="95">
        <v>100</v>
      </c>
      <c r="M17" s="94"/>
      <c r="N17" s="77">
        <f t="shared" si="2"/>
        <v>0</v>
      </c>
      <c r="O17" s="77">
        <f t="shared" si="3"/>
        <v>100</v>
      </c>
      <c r="P17" s="95"/>
      <c r="Q17" s="94"/>
      <c r="R17" s="94"/>
      <c r="S17" s="94"/>
      <c r="T17" s="99"/>
    </row>
    <row r="18" spans="1:20" ht="12.75">
      <c r="A18" s="44">
        <v>10</v>
      </c>
      <c r="B18" s="44" t="s">
        <v>88</v>
      </c>
      <c r="C18" s="44"/>
      <c r="D18" s="44" t="s">
        <v>34</v>
      </c>
      <c r="E18" s="44" t="s">
        <v>89</v>
      </c>
      <c r="F18" s="77">
        <v>0</v>
      </c>
      <c r="G18" s="77">
        <v>45.28</v>
      </c>
      <c r="H18" s="77">
        <f t="shared" si="0"/>
        <v>3.280000000000001</v>
      </c>
      <c r="I18" s="77">
        <f t="shared" si="1"/>
        <v>3.280000000000001</v>
      </c>
      <c r="J18" s="102">
        <v>14</v>
      </c>
      <c r="K18" s="86"/>
      <c r="L18" s="95">
        <v>100</v>
      </c>
      <c r="M18" s="94"/>
      <c r="N18" s="77">
        <f t="shared" si="2"/>
        <v>0</v>
      </c>
      <c r="O18" s="77">
        <f t="shared" si="3"/>
        <v>100</v>
      </c>
      <c r="P18" s="95"/>
      <c r="Q18" s="94"/>
      <c r="R18" s="94"/>
      <c r="S18" s="94"/>
      <c r="T18" s="99"/>
    </row>
    <row r="19" spans="1:20" ht="12.75">
      <c r="A19" s="44">
        <v>11</v>
      </c>
      <c r="B19" s="44" t="s">
        <v>52</v>
      </c>
      <c r="C19" s="44"/>
      <c r="D19" s="44" t="s">
        <v>319</v>
      </c>
      <c r="E19" s="44" t="s">
        <v>54</v>
      </c>
      <c r="F19" s="77">
        <v>0</v>
      </c>
      <c r="G19" s="77">
        <v>43.75</v>
      </c>
      <c r="H19" s="77">
        <f t="shared" si="0"/>
        <v>1.75</v>
      </c>
      <c r="I19" s="77">
        <f t="shared" si="1"/>
        <v>1.75</v>
      </c>
      <c r="J19" s="102">
        <v>13</v>
      </c>
      <c r="K19" s="86"/>
      <c r="L19" s="95">
        <v>100</v>
      </c>
      <c r="M19" s="94"/>
      <c r="N19" s="77">
        <f t="shared" si="2"/>
        <v>0</v>
      </c>
      <c r="O19" s="77">
        <f t="shared" si="3"/>
        <v>100</v>
      </c>
      <c r="P19" s="95"/>
      <c r="Q19" s="94"/>
      <c r="R19" s="94"/>
      <c r="S19" s="94"/>
      <c r="T19" s="99"/>
    </row>
    <row r="20" spans="1:20" ht="12.75">
      <c r="A20" s="44">
        <v>12</v>
      </c>
      <c r="B20" s="44" t="s">
        <v>261</v>
      </c>
      <c r="C20" s="44"/>
      <c r="D20" s="44" t="s">
        <v>30</v>
      </c>
      <c r="E20" s="44" t="s">
        <v>320</v>
      </c>
      <c r="F20" s="73">
        <v>100</v>
      </c>
      <c r="G20" s="77"/>
      <c r="H20" s="77">
        <f t="shared" si="0"/>
        <v>0</v>
      </c>
      <c r="I20" s="77">
        <f t="shared" si="1"/>
        <v>100</v>
      </c>
      <c r="J20" s="95" t="s">
        <v>220</v>
      </c>
      <c r="K20" s="86"/>
      <c r="L20" s="95" t="s">
        <v>136</v>
      </c>
      <c r="M20" s="94"/>
      <c r="N20" s="77">
        <f t="shared" si="2"/>
        <v>0</v>
      </c>
      <c r="O20" s="77" t="e">
        <f t="shared" si="3"/>
        <v>#VALUE!</v>
      </c>
      <c r="P20" s="94"/>
      <c r="Q20" s="94"/>
      <c r="R20" s="94"/>
      <c r="S20" s="94"/>
      <c r="T20" s="99"/>
    </row>
    <row r="21" spans="1:20" ht="12.75">
      <c r="A21" s="44">
        <v>13</v>
      </c>
      <c r="B21" s="44" t="s">
        <v>202</v>
      </c>
      <c r="C21" s="44"/>
      <c r="D21" s="44" t="s">
        <v>73</v>
      </c>
      <c r="E21" s="44" t="s">
        <v>204</v>
      </c>
      <c r="F21" s="77">
        <v>0</v>
      </c>
      <c r="G21" s="77">
        <v>32.47</v>
      </c>
      <c r="H21" s="77">
        <f t="shared" si="0"/>
        <v>0</v>
      </c>
      <c r="I21" s="77">
        <f t="shared" si="1"/>
        <v>0</v>
      </c>
      <c r="J21" s="102">
        <v>4</v>
      </c>
      <c r="K21" s="86"/>
      <c r="L21" s="95">
        <v>100</v>
      </c>
      <c r="M21" s="94"/>
      <c r="N21" s="77">
        <f t="shared" si="2"/>
        <v>0</v>
      </c>
      <c r="O21" s="77">
        <f t="shared" si="3"/>
        <v>100</v>
      </c>
      <c r="P21" s="95"/>
      <c r="Q21" s="94"/>
      <c r="R21" s="94"/>
      <c r="S21" s="94"/>
      <c r="T21" s="99"/>
    </row>
    <row r="22" spans="1:20" ht="12.75">
      <c r="A22" s="44">
        <v>14</v>
      </c>
      <c r="B22" s="66" t="s">
        <v>75</v>
      </c>
      <c r="C22" s="44"/>
      <c r="D22" s="44" t="s">
        <v>76</v>
      </c>
      <c r="E22" s="44" t="s">
        <v>77</v>
      </c>
      <c r="F22" s="77">
        <v>0</v>
      </c>
      <c r="G22" s="77">
        <v>43.19</v>
      </c>
      <c r="H22" s="77">
        <f t="shared" si="0"/>
        <v>1.1899999999999977</v>
      </c>
      <c r="I22" s="77">
        <f t="shared" si="1"/>
        <v>1.1899999999999977</v>
      </c>
      <c r="J22" s="102">
        <v>12</v>
      </c>
      <c r="K22" s="86"/>
      <c r="L22" s="95">
        <v>100</v>
      </c>
      <c r="M22" s="94"/>
      <c r="N22" s="77">
        <f t="shared" si="2"/>
        <v>0</v>
      </c>
      <c r="O22" s="77">
        <f t="shared" si="3"/>
        <v>100</v>
      </c>
      <c r="P22" s="95"/>
      <c r="Q22" s="94"/>
      <c r="R22" s="94"/>
      <c r="S22" s="94"/>
      <c r="T22" s="99"/>
    </row>
    <row r="23" spans="1:20" ht="12.75">
      <c r="A23" s="9">
        <v>15</v>
      </c>
      <c r="B23" s="44" t="s">
        <v>321</v>
      </c>
      <c r="C23" s="9" t="s">
        <v>152</v>
      </c>
      <c r="D23" s="50" t="s">
        <v>322</v>
      </c>
      <c r="E23" s="50" t="s">
        <v>323</v>
      </c>
      <c r="F23" s="77">
        <v>0</v>
      </c>
      <c r="G23" s="77">
        <v>50.56</v>
      </c>
      <c r="H23" s="77">
        <f t="shared" si="0"/>
        <v>8.560000000000002</v>
      </c>
      <c r="I23" s="77">
        <f t="shared" si="1"/>
        <v>8.560000000000002</v>
      </c>
      <c r="J23" s="102">
        <v>16</v>
      </c>
      <c r="K23" s="86"/>
      <c r="L23" s="95">
        <v>5</v>
      </c>
      <c r="M23" s="94">
        <v>48.8</v>
      </c>
      <c r="N23" s="77">
        <f t="shared" si="2"/>
        <v>8.799999999999997</v>
      </c>
      <c r="O23" s="77">
        <f t="shared" si="3"/>
        <v>13.799999999999997</v>
      </c>
      <c r="P23" s="83">
        <v>2</v>
      </c>
      <c r="Q23" s="94"/>
      <c r="R23" s="94"/>
      <c r="S23" s="94"/>
      <c r="T23" s="99"/>
    </row>
    <row r="24" spans="1:20" ht="12.75">
      <c r="A24" s="9">
        <v>16</v>
      </c>
      <c r="B24" s="44" t="s">
        <v>306</v>
      </c>
      <c r="C24" s="44"/>
      <c r="D24" s="44" t="s">
        <v>326</v>
      </c>
      <c r="E24" s="44" t="s">
        <v>307</v>
      </c>
      <c r="F24" s="77">
        <v>100</v>
      </c>
      <c r="G24" s="77"/>
      <c r="H24" s="77">
        <f t="shared" si="0"/>
        <v>0</v>
      </c>
      <c r="I24" s="77">
        <f t="shared" si="1"/>
        <v>100</v>
      </c>
      <c r="J24" s="95" t="s">
        <v>220</v>
      </c>
      <c r="K24" s="86"/>
      <c r="L24" s="95" t="s">
        <v>136</v>
      </c>
      <c r="M24" s="94"/>
      <c r="N24" s="77">
        <f t="shared" si="2"/>
        <v>0</v>
      </c>
      <c r="O24" s="77" t="e">
        <f t="shared" si="3"/>
        <v>#VALUE!</v>
      </c>
      <c r="P24" s="95"/>
      <c r="Q24" s="94"/>
      <c r="R24" s="94"/>
      <c r="S24" s="94"/>
      <c r="T24" s="99"/>
    </row>
    <row r="25" spans="1:21" ht="12.75">
      <c r="A25" s="9">
        <v>17</v>
      </c>
      <c r="B25" s="44" t="s">
        <v>311</v>
      </c>
      <c r="C25" s="44"/>
      <c r="D25" s="44" t="s">
        <v>32</v>
      </c>
      <c r="E25" s="44" t="s">
        <v>79</v>
      </c>
      <c r="F25" s="77">
        <v>0</v>
      </c>
      <c r="G25" s="77">
        <v>33.22</v>
      </c>
      <c r="H25" s="77">
        <f t="shared" si="0"/>
        <v>0</v>
      </c>
      <c r="I25" s="77">
        <f t="shared" si="1"/>
        <v>0</v>
      </c>
      <c r="J25" s="95" t="s">
        <v>51</v>
      </c>
      <c r="K25" s="86"/>
      <c r="L25" s="95" t="s">
        <v>136</v>
      </c>
      <c r="M25" s="94"/>
      <c r="N25" s="77">
        <f t="shared" si="2"/>
        <v>0</v>
      </c>
      <c r="O25" s="77" t="e">
        <f t="shared" si="3"/>
        <v>#VALUE!</v>
      </c>
      <c r="P25" s="94" t="s">
        <v>51</v>
      </c>
      <c r="Q25" s="94"/>
      <c r="R25" s="94"/>
      <c r="S25" s="94"/>
      <c r="T25" s="99"/>
      <c r="U25" t="s">
        <v>161</v>
      </c>
    </row>
    <row r="26" spans="1:20" ht="12.75">
      <c r="A26" s="9">
        <v>18</v>
      </c>
      <c r="B26" s="44" t="s">
        <v>170</v>
      </c>
      <c r="C26" s="9"/>
      <c r="D26" s="50" t="s">
        <v>32</v>
      </c>
      <c r="E26" s="51" t="s">
        <v>173</v>
      </c>
      <c r="F26" s="77">
        <v>0</v>
      </c>
      <c r="G26" s="77">
        <v>40.85</v>
      </c>
      <c r="H26" s="77">
        <f t="shared" si="0"/>
        <v>0</v>
      </c>
      <c r="I26" s="77">
        <f t="shared" si="1"/>
        <v>0</v>
      </c>
      <c r="J26" s="102">
        <v>11</v>
      </c>
      <c r="K26" s="86"/>
      <c r="L26" s="95" t="s">
        <v>136</v>
      </c>
      <c r="M26" s="94"/>
      <c r="N26" s="77">
        <f t="shared" si="2"/>
        <v>0</v>
      </c>
      <c r="O26" s="77" t="e">
        <f t="shared" si="3"/>
        <v>#VALUE!</v>
      </c>
      <c r="P26" s="95"/>
      <c r="Q26" s="94"/>
      <c r="R26" s="94"/>
      <c r="S26" s="94"/>
      <c r="T26" s="99"/>
    </row>
    <row r="27" spans="1:20" ht="12.75">
      <c r="A27" s="9">
        <v>19</v>
      </c>
      <c r="B27" s="44" t="s">
        <v>156</v>
      </c>
      <c r="C27" s="9"/>
      <c r="D27" s="50" t="s">
        <v>34</v>
      </c>
      <c r="E27" s="50" t="s">
        <v>157</v>
      </c>
      <c r="F27" s="77">
        <v>0</v>
      </c>
      <c r="G27" s="77">
        <v>48.76</v>
      </c>
      <c r="H27" s="77">
        <f t="shared" si="0"/>
        <v>6.759999999999998</v>
      </c>
      <c r="I27" s="77">
        <f t="shared" si="1"/>
        <v>6.759999999999998</v>
      </c>
      <c r="J27" s="102">
        <v>15</v>
      </c>
      <c r="K27" s="86"/>
      <c r="L27" s="95" t="s">
        <v>136</v>
      </c>
      <c r="M27" s="94"/>
      <c r="N27" s="77">
        <f t="shared" si="2"/>
        <v>0</v>
      </c>
      <c r="O27" s="77" t="e">
        <f t="shared" si="3"/>
        <v>#VALUE!</v>
      </c>
      <c r="P27" s="95"/>
      <c r="Q27" s="94"/>
      <c r="R27" s="94"/>
      <c r="S27" s="94"/>
      <c r="T27" s="99"/>
    </row>
    <row r="28" spans="1:20" ht="12.75">
      <c r="A28" s="9">
        <v>20</v>
      </c>
      <c r="B28" s="44" t="s">
        <v>229</v>
      </c>
      <c r="C28" s="9"/>
      <c r="D28" s="50" t="s">
        <v>32</v>
      </c>
      <c r="E28" s="50" t="s">
        <v>324</v>
      </c>
      <c r="F28" s="12">
        <v>0</v>
      </c>
      <c r="G28" s="12">
        <v>33.43</v>
      </c>
      <c r="H28" s="12">
        <f t="shared" si="0"/>
        <v>0</v>
      </c>
      <c r="I28" s="12">
        <f t="shared" si="1"/>
        <v>0</v>
      </c>
      <c r="J28" s="103">
        <v>5</v>
      </c>
      <c r="K28" s="96"/>
      <c r="L28" s="45">
        <v>100</v>
      </c>
      <c r="M28" s="96"/>
      <c r="N28" s="12">
        <f t="shared" si="2"/>
        <v>0</v>
      </c>
      <c r="O28" s="12">
        <f t="shared" si="3"/>
        <v>100</v>
      </c>
      <c r="P28" s="45"/>
      <c r="Q28" s="96"/>
      <c r="R28" s="96"/>
      <c r="S28" s="96"/>
      <c r="T28" s="100"/>
    </row>
    <row r="29" spans="1:20" ht="12.75">
      <c r="A29" s="9">
        <v>21</v>
      </c>
      <c r="B29" s="50" t="s">
        <v>222</v>
      </c>
      <c r="C29" s="9"/>
      <c r="D29" s="50" t="s">
        <v>32</v>
      </c>
      <c r="E29" s="50" t="s">
        <v>224</v>
      </c>
      <c r="F29" s="12">
        <v>0</v>
      </c>
      <c r="G29" s="12">
        <v>32</v>
      </c>
      <c r="H29" s="12">
        <f t="shared" si="0"/>
        <v>0</v>
      </c>
      <c r="I29" s="12">
        <f t="shared" si="1"/>
        <v>0</v>
      </c>
      <c r="J29" s="79">
        <v>2</v>
      </c>
      <c r="K29" s="96"/>
      <c r="L29" s="45">
        <v>15</v>
      </c>
      <c r="M29" s="96">
        <v>38.37</v>
      </c>
      <c r="N29" s="12">
        <f t="shared" si="2"/>
        <v>0</v>
      </c>
      <c r="O29" s="12">
        <f t="shared" si="3"/>
        <v>15</v>
      </c>
      <c r="P29" s="79">
        <v>3</v>
      </c>
      <c r="Q29" s="96"/>
      <c r="R29" s="96"/>
      <c r="S29" s="96"/>
      <c r="T29" s="100"/>
    </row>
    <row r="30" spans="1:20" ht="12.75">
      <c r="A30" s="9">
        <v>22</v>
      </c>
      <c r="B30" s="50" t="s">
        <v>327</v>
      </c>
      <c r="C30" s="9"/>
      <c r="D30" s="50" t="s">
        <v>65</v>
      </c>
      <c r="E30" s="50" t="s">
        <v>325</v>
      </c>
      <c r="F30" s="12">
        <v>100</v>
      </c>
      <c r="G30" s="12"/>
      <c r="H30" s="12">
        <f aca="true" t="shared" si="4" ref="H30:H35">IF((G30-$I$6)&gt;0,G30-$I$6,0)</f>
        <v>0</v>
      </c>
      <c r="I30" s="12">
        <f aca="true" t="shared" si="5" ref="I30:I35">H30+F30</f>
        <v>100</v>
      </c>
      <c r="J30" s="45" t="s">
        <v>220</v>
      </c>
      <c r="K30" s="96"/>
      <c r="L30" s="45">
        <v>100</v>
      </c>
      <c r="M30" s="96"/>
      <c r="N30" s="12">
        <f aca="true" t="shared" si="6" ref="N30:N35">IF((M30-$O$6)&gt;0,M30-$O$6,0)</f>
        <v>0</v>
      </c>
      <c r="O30" s="12">
        <f aca="true" t="shared" si="7" ref="O30:O35">N30+L30</f>
        <v>100</v>
      </c>
      <c r="P30" s="96"/>
      <c r="Q30" s="96"/>
      <c r="R30" s="96"/>
      <c r="S30" s="96"/>
      <c r="T30" s="100"/>
    </row>
    <row r="31" spans="1:20" ht="12.75">
      <c r="A31" s="9">
        <v>23</v>
      </c>
      <c r="B31" s="50" t="s">
        <v>233</v>
      </c>
      <c r="C31" s="9"/>
      <c r="D31" s="50" t="s">
        <v>32</v>
      </c>
      <c r="E31" s="50" t="s">
        <v>234</v>
      </c>
      <c r="F31" s="44" t="s">
        <v>136</v>
      </c>
      <c r="G31" s="12"/>
      <c r="H31" s="12">
        <f t="shared" si="4"/>
        <v>0</v>
      </c>
      <c r="I31" s="12" t="e">
        <f t="shared" si="5"/>
        <v>#VALUE!</v>
      </c>
      <c r="J31" s="45"/>
      <c r="K31" s="96"/>
      <c r="L31" s="45">
        <v>10</v>
      </c>
      <c r="M31" s="96">
        <v>35.38</v>
      </c>
      <c r="N31" s="12">
        <f t="shared" si="6"/>
        <v>0</v>
      </c>
      <c r="O31" s="12">
        <f t="shared" si="7"/>
        <v>10</v>
      </c>
      <c r="P31" s="84">
        <v>1</v>
      </c>
      <c r="Q31" s="96"/>
      <c r="R31" s="96"/>
      <c r="S31" s="96"/>
      <c r="T31" s="100"/>
    </row>
    <row r="32" spans="1:20" ht="12.75">
      <c r="A32" s="9">
        <v>24</v>
      </c>
      <c r="B32" s="50"/>
      <c r="C32" s="9"/>
      <c r="D32" s="50"/>
      <c r="E32" s="50"/>
      <c r="F32" s="12"/>
      <c r="G32" s="12"/>
      <c r="H32" s="12">
        <f t="shared" si="4"/>
        <v>0</v>
      </c>
      <c r="I32" s="12">
        <f t="shared" si="5"/>
        <v>0</v>
      </c>
      <c r="J32" s="45"/>
      <c r="K32" s="96"/>
      <c r="L32" s="45"/>
      <c r="M32" s="96"/>
      <c r="N32" s="12">
        <f t="shared" si="6"/>
        <v>0</v>
      </c>
      <c r="O32" s="12">
        <f t="shared" si="7"/>
        <v>0</v>
      </c>
      <c r="P32" s="45"/>
      <c r="Q32" s="96"/>
      <c r="R32" s="96"/>
      <c r="S32" s="96"/>
      <c r="T32" s="100"/>
    </row>
    <row r="33" spans="1:20" ht="12.75">
      <c r="A33" s="9">
        <v>25</v>
      </c>
      <c r="B33" s="50"/>
      <c r="C33" s="9"/>
      <c r="D33" s="50"/>
      <c r="E33" s="50"/>
      <c r="F33" s="12"/>
      <c r="G33" s="12"/>
      <c r="H33" s="12">
        <f t="shared" si="4"/>
        <v>0</v>
      </c>
      <c r="I33" s="12">
        <f t="shared" si="5"/>
        <v>0</v>
      </c>
      <c r="J33" s="45"/>
      <c r="K33" s="96"/>
      <c r="L33" s="45"/>
      <c r="M33" s="96"/>
      <c r="N33" s="12">
        <f t="shared" si="6"/>
        <v>0</v>
      </c>
      <c r="O33" s="12">
        <f t="shared" si="7"/>
        <v>0</v>
      </c>
      <c r="P33" s="45"/>
      <c r="Q33" s="96"/>
      <c r="R33" s="96"/>
      <c r="S33" s="96"/>
      <c r="T33" s="100"/>
    </row>
    <row r="34" spans="1:20" ht="12.75">
      <c r="A34" s="9">
        <v>26</v>
      </c>
      <c r="B34" s="50"/>
      <c r="C34" s="9"/>
      <c r="D34" s="9"/>
      <c r="E34" s="50"/>
      <c r="F34" s="12"/>
      <c r="G34" s="12"/>
      <c r="H34" s="12">
        <f t="shared" si="4"/>
        <v>0</v>
      </c>
      <c r="I34" s="12">
        <f t="shared" si="5"/>
        <v>0</v>
      </c>
      <c r="J34" s="45"/>
      <c r="K34" s="96"/>
      <c r="L34" s="45"/>
      <c r="M34" s="96"/>
      <c r="N34" s="12">
        <f t="shared" si="6"/>
        <v>0</v>
      </c>
      <c r="O34" s="12">
        <f t="shared" si="7"/>
        <v>0</v>
      </c>
      <c r="P34" s="45"/>
      <c r="Q34" s="96"/>
      <c r="R34" s="96"/>
      <c r="S34" s="96"/>
      <c r="T34" s="100"/>
    </row>
    <row r="35" spans="1:20" ht="12.75">
      <c r="A35" s="9">
        <v>27</v>
      </c>
      <c r="B35" s="50"/>
      <c r="C35" s="9"/>
      <c r="D35" s="50"/>
      <c r="E35" s="50"/>
      <c r="F35" s="12"/>
      <c r="G35" s="12"/>
      <c r="H35" s="12">
        <f t="shared" si="4"/>
        <v>0</v>
      </c>
      <c r="I35" s="12">
        <f t="shared" si="5"/>
        <v>0</v>
      </c>
      <c r="J35" s="45"/>
      <c r="K35" s="96"/>
      <c r="L35" s="45"/>
      <c r="M35" s="96"/>
      <c r="N35" s="12">
        <f t="shared" si="6"/>
        <v>0</v>
      </c>
      <c r="O35" s="12">
        <f t="shared" si="7"/>
        <v>0</v>
      </c>
      <c r="P35" s="45"/>
      <c r="Q35" s="96"/>
      <c r="R35" s="96"/>
      <c r="S35" s="96"/>
      <c r="T35" s="100"/>
    </row>
  </sheetData>
  <sheetProtection/>
  <mergeCells count="3">
    <mergeCell ref="R7:S7"/>
    <mergeCell ref="C2:F2"/>
    <mergeCell ref="N1:R1"/>
  </mergeCells>
  <printOptions/>
  <pageMargins left="0.1968503937007874" right="0.1968503937007874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view="pageLayout" zoomScale="0" zoomScalePageLayoutView="0" workbookViewId="0" topLeftCell="A2">
      <selection activeCell="J41" sqref="J41"/>
    </sheetView>
  </sheetViews>
  <sheetFormatPr defaultColWidth="9.140625" defaultRowHeight="12.75"/>
  <cols>
    <col min="1" max="1" width="3.421875" style="0" customWidth="1"/>
    <col min="2" max="2" width="24.7109375" style="0" customWidth="1"/>
    <col min="3" max="3" width="0.71875" style="0" hidden="1" customWidth="1"/>
    <col min="4" max="4" width="11.00390625" style="0" customWidth="1"/>
    <col min="5" max="5" width="11.8515625" style="0" customWidth="1"/>
    <col min="7" max="7" width="6.8515625" style="0" customWidth="1"/>
    <col min="8" max="8" width="6.57421875" style="0" customWidth="1"/>
    <col min="9" max="9" width="7.28125" style="0" customWidth="1"/>
    <col min="10" max="10" width="3.8515625" style="0" customWidth="1"/>
    <col min="11" max="11" width="0.85546875" style="0" hidden="1" customWidth="1"/>
    <col min="12" max="12" width="6.8515625" style="0" customWidth="1"/>
    <col min="13" max="14" width="6.421875" style="0" customWidth="1"/>
    <col min="15" max="15" width="7.00390625" style="0" customWidth="1"/>
    <col min="16" max="16" width="3.28125" style="0" customWidth="1"/>
    <col min="17" max="17" width="0.5625" style="0" hidden="1" customWidth="1"/>
    <col min="18" max="18" width="6.8515625" style="0" customWidth="1"/>
    <col min="19" max="19" width="8.00390625" style="0" customWidth="1"/>
    <col min="20" max="20" width="4.57421875" style="0" customWidth="1"/>
    <col min="21" max="21" width="7.140625" style="0" customWidth="1"/>
  </cols>
  <sheetData>
    <row r="1" spans="1:20" s="13" customFormat="1" ht="20.25">
      <c r="A1" s="40" t="s">
        <v>0</v>
      </c>
      <c r="B1" s="1">
        <v>41553</v>
      </c>
      <c r="C1" s="16" t="s">
        <v>1</v>
      </c>
      <c r="D1" s="117" t="s">
        <v>41</v>
      </c>
      <c r="E1" s="117"/>
      <c r="F1" s="117"/>
      <c r="G1" s="117"/>
      <c r="H1" s="117"/>
      <c r="I1" s="117"/>
      <c r="J1" s="19"/>
      <c r="K1" s="20"/>
      <c r="L1" s="115" t="s">
        <v>28</v>
      </c>
      <c r="M1" s="113"/>
      <c r="N1" s="113"/>
      <c r="O1" s="113"/>
      <c r="P1" s="113"/>
      <c r="Q1" s="113"/>
      <c r="R1" s="114"/>
      <c r="S1" s="10"/>
      <c r="T1" s="17"/>
    </row>
    <row r="2" spans="1:19" s="13" customFormat="1" ht="15.75">
      <c r="A2" s="21" t="s">
        <v>47</v>
      </c>
      <c r="B2" s="10"/>
      <c r="C2" s="41" t="s">
        <v>40</v>
      </c>
      <c r="D2" s="116" t="s">
        <v>317</v>
      </c>
      <c r="E2" s="116"/>
      <c r="F2" s="116"/>
      <c r="I2" s="22" t="s">
        <v>3</v>
      </c>
      <c r="K2" s="23"/>
      <c r="O2" s="2" t="s">
        <v>48</v>
      </c>
      <c r="P2" s="3"/>
      <c r="Q2" s="3"/>
      <c r="R2" s="3"/>
      <c r="S2" s="18"/>
    </row>
    <row r="3" spans="1:15" s="13" customFormat="1" ht="18">
      <c r="A3" s="10"/>
      <c r="B3" s="10"/>
      <c r="C3" s="10"/>
      <c r="D3" s="46"/>
      <c r="E3" s="46"/>
      <c r="F3" s="46"/>
      <c r="G3" s="24" t="s">
        <v>137</v>
      </c>
      <c r="H3" s="10"/>
      <c r="I3" s="10"/>
      <c r="K3" s="23"/>
      <c r="L3" s="10"/>
      <c r="M3" s="24" t="s">
        <v>145</v>
      </c>
      <c r="N3" s="10"/>
      <c r="O3" s="10"/>
    </row>
    <row r="4" spans="2:18" s="13" customFormat="1" ht="14.25">
      <c r="B4" s="10"/>
      <c r="C4" s="10"/>
      <c r="D4" s="10"/>
      <c r="E4" s="10"/>
      <c r="F4" s="25" t="s">
        <v>6</v>
      </c>
      <c r="I4" s="47">
        <v>126</v>
      </c>
      <c r="K4" s="23"/>
      <c r="L4" s="25" t="s">
        <v>6</v>
      </c>
      <c r="O4" s="47">
        <v>142</v>
      </c>
      <c r="R4" s="26" t="s">
        <v>36</v>
      </c>
    </row>
    <row r="5" spans="2:15" s="13" customFormat="1" ht="14.25">
      <c r="B5" s="27" t="s">
        <v>7</v>
      </c>
      <c r="C5" s="11"/>
      <c r="D5" s="12">
        <v>25</v>
      </c>
      <c r="E5" s="10"/>
      <c r="F5" s="25" t="s">
        <v>8</v>
      </c>
      <c r="I5" s="48">
        <v>3</v>
      </c>
      <c r="K5" s="23"/>
      <c r="L5" s="25" t="s">
        <v>8</v>
      </c>
      <c r="O5" s="5"/>
    </row>
    <row r="6" spans="2:15" s="13" customFormat="1" ht="14.25">
      <c r="B6" s="10"/>
      <c r="C6" s="10"/>
      <c r="D6" s="10"/>
      <c r="E6" s="10"/>
      <c r="F6" s="28" t="s">
        <v>9</v>
      </c>
      <c r="G6" s="10"/>
      <c r="I6" s="6">
        <v>42</v>
      </c>
      <c r="K6" s="23"/>
      <c r="L6" s="28" t="s">
        <v>9</v>
      </c>
      <c r="O6" s="6">
        <v>40</v>
      </c>
    </row>
    <row r="7" spans="1:20" s="13" customFormat="1" ht="16.5">
      <c r="A7" s="10"/>
      <c r="B7" s="29" t="s">
        <v>29</v>
      </c>
      <c r="C7" s="10"/>
      <c r="D7" s="10"/>
      <c r="E7" s="10"/>
      <c r="F7" s="21" t="s">
        <v>11</v>
      </c>
      <c r="G7" s="10"/>
      <c r="H7" s="10"/>
      <c r="I7" s="49">
        <v>68</v>
      </c>
      <c r="K7" s="23"/>
      <c r="L7" s="21" t="s">
        <v>11</v>
      </c>
      <c r="M7" s="10"/>
      <c r="O7" s="4">
        <v>60</v>
      </c>
      <c r="R7" s="111" t="s">
        <v>12</v>
      </c>
      <c r="S7" s="111"/>
      <c r="T7" s="8" t="s">
        <v>27</v>
      </c>
    </row>
    <row r="8" spans="1:20" s="13" customFormat="1" ht="75.75">
      <c r="A8" s="30" t="s">
        <v>14</v>
      </c>
      <c r="B8" s="31" t="s">
        <v>15</v>
      </c>
      <c r="C8" s="30"/>
      <c r="D8" s="31" t="s">
        <v>16</v>
      </c>
      <c r="E8" s="32" t="s">
        <v>17</v>
      </c>
      <c r="F8" s="33" t="s">
        <v>18</v>
      </c>
      <c r="G8" s="12" t="s">
        <v>19</v>
      </c>
      <c r="H8" s="33" t="s">
        <v>20</v>
      </c>
      <c r="I8" s="34" t="s">
        <v>21</v>
      </c>
      <c r="J8" s="35" t="s">
        <v>22</v>
      </c>
      <c r="K8" s="36"/>
      <c r="L8" s="33" t="s">
        <v>18</v>
      </c>
      <c r="M8" s="12" t="s">
        <v>19</v>
      </c>
      <c r="N8" s="33" t="s">
        <v>20</v>
      </c>
      <c r="O8" s="34" t="s">
        <v>21</v>
      </c>
      <c r="P8" s="35" t="s">
        <v>22</v>
      </c>
      <c r="Q8" s="37"/>
      <c r="R8" s="38" t="s">
        <v>23</v>
      </c>
      <c r="S8" s="38" t="s">
        <v>24</v>
      </c>
      <c r="T8" s="30" t="s">
        <v>25</v>
      </c>
    </row>
    <row r="9" spans="1:21" ht="15" customHeight="1" hidden="1">
      <c r="A9" s="12">
        <v>12</v>
      </c>
      <c r="B9" s="45"/>
      <c r="C9" s="45"/>
      <c r="D9" s="45"/>
      <c r="E9" s="45"/>
      <c r="F9" s="12"/>
      <c r="G9" s="12"/>
      <c r="H9" s="12"/>
      <c r="I9" s="12"/>
      <c r="J9" s="12"/>
      <c r="K9" s="9"/>
      <c r="L9" s="12"/>
      <c r="M9" s="12"/>
      <c r="N9" s="12"/>
      <c r="O9" s="12"/>
      <c r="P9" s="12"/>
      <c r="Q9" s="12"/>
      <c r="R9" s="12"/>
      <c r="S9" s="12"/>
      <c r="T9" s="14"/>
      <c r="U9" s="13"/>
    </row>
    <row r="10" spans="1:20" ht="15" customHeight="1" hidden="1">
      <c r="A10" s="12">
        <v>13</v>
      </c>
      <c r="B10" s="45"/>
      <c r="C10" s="45"/>
      <c r="D10" s="45"/>
      <c r="E10" s="45"/>
      <c r="F10" s="12"/>
      <c r="G10" s="12"/>
      <c r="H10" s="12"/>
      <c r="I10" s="12"/>
      <c r="J10" s="12"/>
      <c r="K10" s="9"/>
      <c r="L10" s="12"/>
      <c r="M10" s="12"/>
      <c r="N10" s="12"/>
      <c r="O10" s="12"/>
      <c r="P10" s="12"/>
      <c r="Q10" s="12"/>
      <c r="R10" s="12"/>
      <c r="S10" s="12"/>
      <c r="T10" s="14"/>
    </row>
    <row r="11" spans="1:20" ht="15" customHeight="1" hidden="1">
      <c r="A11" s="12">
        <v>14</v>
      </c>
      <c r="B11" s="45"/>
      <c r="C11" s="45"/>
      <c r="D11" s="45"/>
      <c r="E11" s="45"/>
      <c r="F11" s="12"/>
      <c r="G11" s="12"/>
      <c r="H11" s="12"/>
      <c r="I11" s="12"/>
      <c r="J11" s="12"/>
      <c r="K11" s="9"/>
      <c r="L11" s="12"/>
      <c r="M11" s="12"/>
      <c r="N11" s="12"/>
      <c r="O11" s="12"/>
      <c r="P11" s="12"/>
      <c r="Q11" s="12"/>
      <c r="R11" s="12"/>
      <c r="S11" s="12"/>
      <c r="T11" s="14"/>
    </row>
    <row r="12" spans="1:20" ht="15" customHeight="1" hidden="1">
      <c r="A12" s="12">
        <v>15</v>
      </c>
      <c r="B12" s="45"/>
      <c r="C12" s="45"/>
      <c r="D12" s="45"/>
      <c r="E12" s="45"/>
      <c r="F12" s="12"/>
      <c r="G12" s="12"/>
      <c r="H12" s="12"/>
      <c r="I12" s="12"/>
      <c r="J12" s="12"/>
      <c r="K12" s="9"/>
      <c r="L12" s="12"/>
      <c r="M12" s="12"/>
      <c r="N12" s="12"/>
      <c r="O12" s="12"/>
      <c r="P12" s="12"/>
      <c r="Q12" s="12"/>
      <c r="R12" s="12"/>
      <c r="S12" s="12"/>
      <c r="T12" s="14"/>
    </row>
    <row r="13" spans="1:20" ht="15" customHeight="1" hidden="1">
      <c r="A13" s="12">
        <v>16</v>
      </c>
      <c r="B13" s="45"/>
      <c r="C13" s="45"/>
      <c r="D13" s="45"/>
      <c r="E13" s="45"/>
      <c r="F13" s="12"/>
      <c r="G13" s="12"/>
      <c r="H13" s="12"/>
      <c r="I13" s="12"/>
      <c r="J13" s="12"/>
      <c r="K13" s="9"/>
      <c r="L13" s="12"/>
      <c r="M13" s="12"/>
      <c r="N13" s="12"/>
      <c r="O13" s="12"/>
      <c r="P13" s="12"/>
      <c r="Q13" s="12"/>
      <c r="R13" s="12"/>
      <c r="S13" s="12"/>
      <c r="T13" s="14"/>
    </row>
    <row r="14" spans="1:20" ht="12.75">
      <c r="A14" s="53">
        <v>1</v>
      </c>
      <c r="B14" s="44" t="s">
        <v>238</v>
      </c>
      <c r="C14" s="9"/>
      <c r="D14" s="50" t="s">
        <v>328</v>
      </c>
      <c r="E14" s="50" t="s">
        <v>301</v>
      </c>
      <c r="F14" s="77">
        <v>100</v>
      </c>
      <c r="G14" s="77">
        <v>39.85</v>
      </c>
      <c r="H14" s="77">
        <f aca="true" t="shared" si="0" ref="H14:H21">IF((G14-$I$6)&gt;0,G14-$I$6,0)</f>
        <v>0</v>
      </c>
      <c r="I14" s="77">
        <f aca="true" t="shared" si="1" ref="I14:I21">H14+F14</f>
        <v>100</v>
      </c>
      <c r="J14" s="95" t="s">
        <v>220</v>
      </c>
      <c r="K14" s="86"/>
      <c r="L14" s="95" t="s">
        <v>136</v>
      </c>
      <c r="M14" s="94"/>
      <c r="N14" s="77">
        <f aca="true" t="shared" si="2" ref="N14:N21">IF((M14-$O$6)&gt;0,M14-$O$6,0)</f>
        <v>0</v>
      </c>
      <c r="O14" s="77" t="e">
        <f aca="true" t="shared" si="3" ref="O14:O21">N14+L14</f>
        <v>#VALUE!</v>
      </c>
      <c r="P14" s="77"/>
      <c r="Q14" s="77"/>
      <c r="R14" s="77"/>
      <c r="S14" s="77"/>
      <c r="T14" s="78"/>
    </row>
    <row r="15" spans="1:21" ht="12.75">
      <c r="A15" s="12">
        <v>2</v>
      </c>
      <c r="B15" s="64" t="s">
        <v>265</v>
      </c>
      <c r="C15" s="9"/>
      <c r="D15" s="70" t="s">
        <v>329</v>
      </c>
      <c r="E15" s="50" t="s">
        <v>267</v>
      </c>
      <c r="F15" s="77"/>
      <c r="G15" s="77"/>
      <c r="H15" s="77">
        <f t="shared" si="0"/>
        <v>0</v>
      </c>
      <c r="I15" s="77">
        <f t="shared" si="1"/>
        <v>0</v>
      </c>
      <c r="J15" s="95" t="s">
        <v>51</v>
      </c>
      <c r="K15" s="86"/>
      <c r="L15" s="95" t="s">
        <v>136</v>
      </c>
      <c r="M15" s="94"/>
      <c r="N15" s="77">
        <f t="shared" si="2"/>
        <v>0</v>
      </c>
      <c r="O15" s="77" t="e">
        <f t="shared" si="3"/>
        <v>#VALUE!</v>
      </c>
      <c r="P15" s="77"/>
      <c r="Q15" s="77"/>
      <c r="R15" s="94"/>
      <c r="S15" s="94"/>
      <c r="T15" s="99"/>
      <c r="U15" s="86"/>
    </row>
    <row r="16" spans="1:21" ht="12.75">
      <c r="A16" s="12">
        <v>3</v>
      </c>
      <c r="B16" s="44" t="s">
        <v>95</v>
      </c>
      <c r="C16" s="50"/>
      <c r="D16" s="50" t="s">
        <v>35</v>
      </c>
      <c r="E16" s="9" t="s">
        <v>97</v>
      </c>
      <c r="F16" s="77">
        <v>10</v>
      </c>
      <c r="G16" s="77">
        <v>37.82</v>
      </c>
      <c r="H16" s="77">
        <f t="shared" si="0"/>
        <v>0</v>
      </c>
      <c r="I16" s="77">
        <f t="shared" si="1"/>
        <v>10</v>
      </c>
      <c r="J16" s="90"/>
      <c r="K16" s="86"/>
      <c r="L16" s="95">
        <v>100</v>
      </c>
      <c r="M16" s="94"/>
      <c r="N16" s="77">
        <f t="shared" si="2"/>
        <v>0</v>
      </c>
      <c r="O16" s="77">
        <f t="shared" si="3"/>
        <v>100</v>
      </c>
      <c r="P16" s="73" t="s">
        <v>220</v>
      </c>
      <c r="Q16" s="77"/>
      <c r="R16" s="94"/>
      <c r="S16" s="94"/>
      <c r="T16" s="99"/>
      <c r="U16" s="86"/>
    </row>
    <row r="17" spans="1:21" ht="12.75">
      <c r="A17" s="12">
        <v>4</v>
      </c>
      <c r="B17" s="44" t="s">
        <v>292</v>
      </c>
      <c r="C17" s="9"/>
      <c r="D17" s="50" t="s">
        <v>330</v>
      </c>
      <c r="E17" s="50" t="s">
        <v>331</v>
      </c>
      <c r="F17" s="77">
        <v>100</v>
      </c>
      <c r="G17" s="77"/>
      <c r="H17" s="77">
        <f t="shared" si="0"/>
        <v>0</v>
      </c>
      <c r="I17" s="77">
        <f t="shared" si="1"/>
        <v>100</v>
      </c>
      <c r="J17" s="95" t="s">
        <v>220</v>
      </c>
      <c r="K17" s="86"/>
      <c r="L17" s="95">
        <v>100</v>
      </c>
      <c r="M17" s="94"/>
      <c r="N17" s="77">
        <f t="shared" si="2"/>
        <v>0</v>
      </c>
      <c r="O17" s="77">
        <f t="shared" si="3"/>
        <v>100</v>
      </c>
      <c r="P17" s="73" t="s">
        <v>220</v>
      </c>
      <c r="Q17" s="77"/>
      <c r="R17" s="94"/>
      <c r="S17" s="94"/>
      <c r="T17" s="99"/>
      <c r="U17" s="97"/>
    </row>
    <row r="18" spans="1:21" ht="12.75">
      <c r="A18" s="12">
        <v>5</v>
      </c>
      <c r="B18" s="44" t="s">
        <v>255</v>
      </c>
      <c r="C18" s="52"/>
      <c r="D18" s="50" t="s">
        <v>30</v>
      </c>
      <c r="E18" s="50" t="s">
        <v>332</v>
      </c>
      <c r="F18" s="73">
        <v>0</v>
      </c>
      <c r="G18" s="77">
        <v>36.34</v>
      </c>
      <c r="H18" s="77">
        <f t="shared" si="0"/>
        <v>0</v>
      </c>
      <c r="I18" s="77">
        <f t="shared" si="1"/>
        <v>0</v>
      </c>
      <c r="J18" s="83">
        <v>2</v>
      </c>
      <c r="K18" s="86"/>
      <c r="L18" s="95">
        <v>5</v>
      </c>
      <c r="M18" s="94">
        <v>37.66</v>
      </c>
      <c r="N18" s="77">
        <f t="shared" si="2"/>
        <v>0</v>
      </c>
      <c r="O18" s="77">
        <f t="shared" si="3"/>
        <v>5</v>
      </c>
      <c r="P18" s="85">
        <v>1</v>
      </c>
      <c r="Q18" s="77"/>
      <c r="R18" s="94"/>
      <c r="S18" s="94"/>
      <c r="T18" s="99"/>
      <c r="U18" s="86"/>
    </row>
    <row r="19" spans="1:21" ht="12.75">
      <c r="A19" s="12">
        <v>6</v>
      </c>
      <c r="B19" s="44" t="s">
        <v>302</v>
      </c>
      <c r="C19" s="9"/>
      <c r="D19" s="50" t="s">
        <v>333</v>
      </c>
      <c r="E19" s="50" t="s">
        <v>334</v>
      </c>
      <c r="F19" s="77">
        <v>0</v>
      </c>
      <c r="G19" s="77">
        <v>42.72</v>
      </c>
      <c r="H19" s="77">
        <f t="shared" si="0"/>
        <v>0.7199999999999989</v>
      </c>
      <c r="I19" s="77">
        <f t="shared" si="1"/>
        <v>0.7199999999999989</v>
      </c>
      <c r="J19" s="90"/>
      <c r="K19" s="86"/>
      <c r="L19" s="95">
        <v>100</v>
      </c>
      <c r="M19" s="94"/>
      <c r="N19" s="77">
        <f t="shared" si="2"/>
        <v>0</v>
      </c>
      <c r="O19" s="77">
        <f t="shared" si="3"/>
        <v>100</v>
      </c>
      <c r="P19" s="73" t="s">
        <v>220</v>
      </c>
      <c r="Q19" s="77"/>
      <c r="R19" s="95"/>
      <c r="S19" s="94"/>
      <c r="T19" s="99"/>
      <c r="U19" s="97"/>
    </row>
    <row r="20" spans="1:21" ht="12.75">
      <c r="A20" s="12">
        <v>7</v>
      </c>
      <c r="B20" s="50" t="s">
        <v>294</v>
      </c>
      <c r="C20" s="9"/>
      <c r="D20" s="50" t="s">
        <v>335</v>
      </c>
      <c r="E20" s="50" t="s">
        <v>296</v>
      </c>
      <c r="F20" s="77">
        <v>0</v>
      </c>
      <c r="G20" s="77">
        <v>48.25</v>
      </c>
      <c r="H20" s="77">
        <f t="shared" si="0"/>
        <v>6.25</v>
      </c>
      <c r="I20" s="77">
        <f t="shared" si="1"/>
        <v>6.25</v>
      </c>
      <c r="J20" s="90"/>
      <c r="K20" s="86"/>
      <c r="L20" s="95" t="s">
        <v>136</v>
      </c>
      <c r="M20" s="94"/>
      <c r="N20" s="77">
        <f t="shared" si="2"/>
        <v>0</v>
      </c>
      <c r="O20" s="77" t="e">
        <f t="shared" si="3"/>
        <v>#VALUE!</v>
      </c>
      <c r="P20" s="77"/>
      <c r="Q20" s="77"/>
      <c r="R20" s="94"/>
      <c r="S20" s="94"/>
      <c r="T20" s="99"/>
      <c r="U20" s="86"/>
    </row>
    <row r="21" spans="1:21" ht="12.75">
      <c r="A21" s="12">
        <v>8</v>
      </c>
      <c r="B21" s="50" t="s">
        <v>261</v>
      </c>
      <c r="C21" s="9"/>
      <c r="D21" s="50" t="s">
        <v>30</v>
      </c>
      <c r="E21" s="50" t="s">
        <v>262</v>
      </c>
      <c r="F21" s="73">
        <v>0</v>
      </c>
      <c r="G21" s="77">
        <v>39.22</v>
      </c>
      <c r="H21" s="77">
        <f t="shared" si="0"/>
        <v>0</v>
      </c>
      <c r="I21" s="77">
        <f t="shared" si="1"/>
        <v>0</v>
      </c>
      <c r="J21" s="90">
        <v>4</v>
      </c>
      <c r="K21" s="86"/>
      <c r="L21" s="95" t="s">
        <v>136</v>
      </c>
      <c r="M21" s="94"/>
      <c r="N21" s="77">
        <f t="shared" si="2"/>
        <v>0</v>
      </c>
      <c r="O21" s="77" t="e">
        <f t="shared" si="3"/>
        <v>#VALUE!</v>
      </c>
      <c r="P21" s="77"/>
      <c r="Q21" s="77"/>
      <c r="R21" s="95"/>
      <c r="S21" s="94"/>
      <c r="T21" s="99"/>
      <c r="U21" s="97"/>
    </row>
    <row r="22" spans="1:21" ht="12.75">
      <c r="A22" s="12">
        <v>9</v>
      </c>
      <c r="B22" s="50" t="s">
        <v>263</v>
      </c>
      <c r="C22" s="9"/>
      <c r="D22" s="50" t="s">
        <v>30</v>
      </c>
      <c r="E22" s="50" t="s">
        <v>264</v>
      </c>
      <c r="F22" s="77">
        <v>100</v>
      </c>
      <c r="G22" s="77"/>
      <c r="H22" s="77">
        <f>IF((G22-$I$6)&gt;0,G22-$I$6,0)</f>
        <v>0</v>
      </c>
      <c r="I22" s="77">
        <f>H22+F22</f>
        <v>100</v>
      </c>
      <c r="J22" s="95" t="s">
        <v>220</v>
      </c>
      <c r="K22" s="86"/>
      <c r="L22" s="95">
        <v>100</v>
      </c>
      <c r="M22" s="94"/>
      <c r="N22" s="77">
        <f>IF((M22-$O$6)&gt;0,M22-$O$6,0)</f>
        <v>0</v>
      </c>
      <c r="O22" s="77">
        <f>N22+L22</f>
        <v>100</v>
      </c>
      <c r="P22" s="73" t="s">
        <v>220</v>
      </c>
      <c r="Q22" s="77"/>
      <c r="R22" s="94"/>
      <c r="S22" s="94"/>
      <c r="T22" s="99"/>
      <c r="U22" s="86"/>
    </row>
    <row r="23" spans="1:21" ht="12.75">
      <c r="A23" s="12">
        <v>10</v>
      </c>
      <c r="B23" s="50" t="s">
        <v>52</v>
      </c>
      <c r="C23" s="9"/>
      <c r="D23" s="50" t="s">
        <v>30</v>
      </c>
      <c r="E23" s="50" t="s">
        <v>55</v>
      </c>
      <c r="F23" s="77">
        <v>0</v>
      </c>
      <c r="G23" s="77">
        <v>35.56</v>
      </c>
      <c r="H23" s="77">
        <f>IF((G23-$I$6)&gt;0,G23-$I$6,0)</f>
        <v>0</v>
      </c>
      <c r="I23" s="77">
        <f>H23+F23</f>
        <v>0</v>
      </c>
      <c r="J23" s="83">
        <v>1</v>
      </c>
      <c r="K23" s="13"/>
      <c r="L23" s="73">
        <v>10</v>
      </c>
      <c r="M23" s="77">
        <v>41.69</v>
      </c>
      <c r="N23" s="77">
        <f>IF((M23-$O$6)&gt;0,M23-$O$6,0)</f>
        <v>1.6899999999999977</v>
      </c>
      <c r="O23" s="77">
        <f>N23+L23</f>
        <v>11.689999999999998</v>
      </c>
      <c r="P23" s="85">
        <v>2</v>
      </c>
      <c r="Q23" s="77"/>
      <c r="R23" s="94"/>
      <c r="S23" s="94"/>
      <c r="T23" s="99"/>
      <c r="U23" s="86"/>
    </row>
    <row r="24" spans="1:20" ht="12.75">
      <c r="A24" s="12">
        <v>11</v>
      </c>
      <c r="B24" s="50" t="s">
        <v>304</v>
      </c>
      <c r="C24" s="9"/>
      <c r="D24" s="50" t="s">
        <v>330</v>
      </c>
      <c r="E24" s="50" t="s">
        <v>305</v>
      </c>
      <c r="F24" s="77">
        <v>5</v>
      </c>
      <c r="G24" s="77">
        <v>41.65</v>
      </c>
      <c r="H24" s="77">
        <f>IF((G24-$I$6)&gt;0,G24-$I$6,0)</f>
        <v>0</v>
      </c>
      <c r="I24" s="77">
        <f>H24+F24</f>
        <v>5</v>
      </c>
      <c r="J24" s="90"/>
      <c r="K24" s="13"/>
      <c r="L24" s="73">
        <v>100</v>
      </c>
      <c r="M24" s="77"/>
      <c r="N24" s="77">
        <f>IF((M24-$O$6)&gt;0,M24-$O$6,0)</f>
        <v>0</v>
      </c>
      <c r="O24" s="77">
        <f>N24+L24</f>
        <v>100</v>
      </c>
      <c r="P24" s="73" t="s">
        <v>220</v>
      </c>
      <c r="Q24" s="77"/>
      <c r="R24" s="77"/>
      <c r="S24" s="77"/>
      <c r="T24" s="78"/>
    </row>
    <row r="25" spans="1:20" ht="12.75">
      <c r="A25" s="77">
        <v>12</v>
      </c>
      <c r="B25" s="72" t="s">
        <v>336</v>
      </c>
      <c r="C25" s="71"/>
      <c r="D25" s="72" t="s">
        <v>30</v>
      </c>
      <c r="E25" s="72" t="s">
        <v>337</v>
      </c>
      <c r="F25" s="77">
        <v>5</v>
      </c>
      <c r="G25" s="77">
        <v>44</v>
      </c>
      <c r="H25" s="77">
        <f>IF((G25-$I$6)&gt;0,G25-$I$6,0)</f>
        <v>2</v>
      </c>
      <c r="I25" s="77">
        <f>H25+F25</f>
        <v>7</v>
      </c>
      <c r="J25" s="90"/>
      <c r="K25" s="13"/>
      <c r="L25" s="73">
        <v>100</v>
      </c>
      <c r="M25" s="77"/>
      <c r="N25" s="77">
        <f>IF((M25-$O$6)&gt;0,M25-$O$6,0)</f>
        <v>0</v>
      </c>
      <c r="O25" s="77">
        <f>N25+L25</f>
        <v>100</v>
      </c>
      <c r="P25" s="73" t="s">
        <v>220</v>
      </c>
      <c r="Q25" s="77"/>
      <c r="R25" s="77"/>
      <c r="S25" s="77"/>
      <c r="T25" s="78"/>
    </row>
    <row r="26" spans="1:20" ht="12.75">
      <c r="A26" s="12">
        <v>13</v>
      </c>
      <c r="B26" s="50" t="s">
        <v>338</v>
      </c>
      <c r="C26" s="9"/>
      <c r="D26" s="50" t="s">
        <v>330</v>
      </c>
      <c r="E26" s="50" t="s">
        <v>339</v>
      </c>
      <c r="F26" s="12">
        <v>100</v>
      </c>
      <c r="G26" s="12"/>
      <c r="H26" s="12">
        <f>IF((G26-$I$6)&gt;0,G26-$I$6,0)</f>
        <v>0</v>
      </c>
      <c r="I26" s="12">
        <f>H26+F26</f>
        <v>100</v>
      </c>
      <c r="J26" s="44" t="s">
        <v>220</v>
      </c>
      <c r="K26" s="12"/>
      <c r="L26" s="44">
        <v>100</v>
      </c>
      <c r="M26" s="12"/>
      <c r="N26" s="12">
        <f>IF((M26-$O$6)&gt;0,M26-$O$6,0)</f>
        <v>0</v>
      </c>
      <c r="O26" s="12">
        <f>N26+L26</f>
        <v>100</v>
      </c>
      <c r="P26" s="44" t="s">
        <v>220</v>
      </c>
      <c r="Q26" s="12"/>
      <c r="R26" s="12"/>
      <c r="S26" s="12"/>
      <c r="T26" s="14"/>
    </row>
    <row r="27" spans="1:20" ht="12.75">
      <c r="A27" s="12">
        <v>14</v>
      </c>
      <c r="B27" s="50" t="s">
        <v>302</v>
      </c>
      <c r="C27" s="9"/>
      <c r="D27" s="50" t="s">
        <v>333</v>
      </c>
      <c r="E27" s="50" t="s">
        <v>303</v>
      </c>
      <c r="F27" s="12">
        <v>10</v>
      </c>
      <c r="G27" s="12">
        <v>55.59</v>
      </c>
      <c r="H27" s="12">
        <f aca="true" t="shared" si="4" ref="H27:H37">IF((G27-$I$6)&gt;0,G27-$I$6,0)</f>
        <v>13.590000000000003</v>
      </c>
      <c r="I27" s="12">
        <f aca="true" t="shared" si="5" ref="I27:I37">H27+F27</f>
        <v>23.590000000000003</v>
      </c>
      <c r="J27" s="80"/>
      <c r="K27" s="12"/>
      <c r="L27" s="44" t="s">
        <v>136</v>
      </c>
      <c r="M27" s="12"/>
      <c r="N27" s="12">
        <f aca="true" t="shared" si="6" ref="N27:N38">IF((M27-$O$6)&gt;0,M27-$O$6,0)</f>
        <v>0</v>
      </c>
      <c r="O27" s="12" t="e">
        <f aca="true" t="shared" si="7" ref="O27:O37">N27+L27</f>
        <v>#VALUE!</v>
      </c>
      <c r="P27" s="12"/>
      <c r="Q27" s="12"/>
      <c r="R27" s="12"/>
      <c r="S27" s="12"/>
      <c r="T27" s="14"/>
    </row>
    <row r="28" spans="1:20" ht="12.75">
      <c r="A28" s="12">
        <v>15</v>
      </c>
      <c r="B28" s="50" t="s">
        <v>52</v>
      </c>
      <c r="C28" s="9"/>
      <c r="D28" s="50" t="s">
        <v>35</v>
      </c>
      <c r="E28" s="50" t="s">
        <v>340</v>
      </c>
      <c r="F28" s="12">
        <v>0</v>
      </c>
      <c r="G28" s="12">
        <v>27.69</v>
      </c>
      <c r="H28" s="12">
        <f t="shared" si="4"/>
        <v>0</v>
      </c>
      <c r="I28" s="12">
        <f t="shared" si="5"/>
        <v>0</v>
      </c>
      <c r="J28" s="101" t="s">
        <v>345</v>
      </c>
      <c r="K28" s="12"/>
      <c r="L28" s="44">
        <v>100</v>
      </c>
      <c r="M28" s="12"/>
      <c r="N28" s="12">
        <f t="shared" si="6"/>
        <v>0</v>
      </c>
      <c r="O28" s="12">
        <f t="shared" si="7"/>
        <v>100</v>
      </c>
      <c r="P28" s="44" t="s">
        <v>220</v>
      </c>
      <c r="Q28" s="12"/>
      <c r="R28" s="12"/>
      <c r="S28" s="12"/>
      <c r="T28" s="14"/>
    </row>
    <row r="29" spans="1:20" ht="12.75">
      <c r="A29" s="12">
        <v>16</v>
      </c>
      <c r="B29" s="50" t="s">
        <v>292</v>
      </c>
      <c r="C29" s="9"/>
      <c r="D29" s="50" t="s">
        <v>293</v>
      </c>
      <c r="E29" s="50" t="s">
        <v>87</v>
      </c>
      <c r="F29" s="12">
        <v>0</v>
      </c>
      <c r="G29" s="12">
        <v>38.09</v>
      </c>
      <c r="H29" s="12">
        <f t="shared" si="4"/>
        <v>0</v>
      </c>
      <c r="I29" s="12">
        <f t="shared" si="5"/>
        <v>0</v>
      </c>
      <c r="J29" s="79">
        <v>3</v>
      </c>
      <c r="K29" s="12"/>
      <c r="L29" s="44">
        <v>100</v>
      </c>
      <c r="M29" s="12"/>
      <c r="N29" s="12">
        <f t="shared" si="6"/>
        <v>0</v>
      </c>
      <c r="O29" s="12">
        <f t="shared" si="7"/>
        <v>100</v>
      </c>
      <c r="P29" s="44" t="s">
        <v>220</v>
      </c>
      <c r="Q29" s="12"/>
      <c r="R29" s="12"/>
      <c r="S29" s="12"/>
      <c r="T29" s="14"/>
    </row>
    <row r="30" spans="1:20" ht="12.75">
      <c r="A30" s="12">
        <v>17</v>
      </c>
      <c r="B30" s="50" t="s">
        <v>259</v>
      </c>
      <c r="C30" s="9"/>
      <c r="D30" s="50" t="s">
        <v>30</v>
      </c>
      <c r="E30" s="50" t="s">
        <v>291</v>
      </c>
      <c r="F30" s="12">
        <v>10</v>
      </c>
      <c r="G30" s="12">
        <v>47.56</v>
      </c>
      <c r="H30" s="12">
        <f t="shared" si="4"/>
        <v>5.560000000000002</v>
      </c>
      <c r="I30" s="12">
        <f t="shared" si="5"/>
        <v>15.560000000000002</v>
      </c>
      <c r="J30" s="80"/>
      <c r="K30" s="12"/>
      <c r="L30" s="44" t="s">
        <v>136</v>
      </c>
      <c r="M30" s="12"/>
      <c r="N30" s="12">
        <f t="shared" si="6"/>
        <v>0</v>
      </c>
      <c r="O30" s="12" t="e">
        <f t="shared" si="7"/>
        <v>#VALUE!</v>
      </c>
      <c r="P30" s="12"/>
      <c r="Q30" s="12"/>
      <c r="R30" s="12"/>
      <c r="S30" s="12"/>
      <c r="T30" s="14"/>
    </row>
    <row r="31" spans="1:20" ht="12.75">
      <c r="A31" s="12">
        <v>18</v>
      </c>
      <c r="B31" s="50" t="s">
        <v>341</v>
      </c>
      <c r="C31" s="9"/>
      <c r="D31" s="50" t="s">
        <v>342</v>
      </c>
      <c r="E31" s="50" t="s">
        <v>213</v>
      </c>
      <c r="F31" s="12">
        <v>100</v>
      </c>
      <c r="G31" s="12"/>
      <c r="H31" s="12">
        <f t="shared" si="4"/>
        <v>0</v>
      </c>
      <c r="I31" s="12">
        <f t="shared" si="5"/>
        <v>100</v>
      </c>
      <c r="J31" s="44" t="s">
        <v>220</v>
      </c>
      <c r="K31" s="12"/>
      <c r="L31" s="44">
        <v>100</v>
      </c>
      <c r="M31" s="12"/>
      <c r="N31" s="12">
        <f t="shared" si="6"/>
        <v>0</v>
      </c>
      <c r="O31" s="12">
        <f t="shared" si="7"/>
        <v>100</v>
      </c>
      <c r="P31" s="44" t="s">
        <v>220</v>
      </c>
      <c r="Q31" s="12"/>
      <c r="R31" s="12"/>
      <c r="S31" s="12"/>
      <c r="T31" s="14"/>
    </row>
    <row r="32" spans="1:20" ht="12.75">
      <c r="A32" s="12">
        <v>19</v>
      </c>
      <c r="B32" s="50" t="s">
        <v>42</v>
      </c>
      <c r="C32" s="9"/>
      <c r="D32" s="50" t="s">
        <v>32</v>
      </c>
      <c r="E32" s="50" t="s">
        <v>90</v>
      </c>
      <c r="F32" s="12">
        <v>100</v>
      </c>
      <c r="G32" s="12"/>
      <c r="H32" s="12">
        <f t="shared" si="4"/>
        <v>0</v>
      </c>
      <c r="I32" s="12">
        <f t="shared" si="5"/>
        <v>100</v>
      </c>
      <c r="J32" s="44" t="s">
        <v>220</v>
      </c>
      <c r="K32" s="12"/>
      <c r="L32" s="44" t="s">
        <v>136</v>
      </c>
      <c r="M32" s="12"/>
      <c r="N32" s="12">
        <f t="shared" si="6"/>
        <v>0</v>
      </c>
      <c r="O32" s="12" t="e">
        <f t="shared" si="7"/>
        <v>#VALUE!</v>
      </c>
      <c r="P32" s="12"/>
      <c r="Q32" s="12"/>
      <c r="R32" s="12"/>
      <c r="S32" s="12"/>
      <c r="T32" s="14"/>
    </row>
    <row r="33" spans="1:20" ht="12.75">
      <c r="A33" s="12">
        <v>20</v>
      </c>
      <c r="B33" s="50" t="s">
        <v>311</v>
      </c>
      <c r="C33" s="9"/>
      <c r="D33" s="50" t="s">
        <v>35</v>
      </c>
      <c r="E33" s="50" t="s">
        <v>343</v>
      </c>
      <c r="F33" s="12">
        <v>100</v>
      </c>
      <c r="G33" s="12">
        <v>39</v>
      </c>
      <c r="H33" s="12">
        <f t="shared" si="4"/>
        <v>0</v>
      </c>
      <c r="I33" s="12">
        <f t="shared" si="5"/>
        <v>100</v>
      </c>
      <c r="J33" s="44" t="s">
        <v>220</v>
      </c>
      <c r="K33" s="12"/>
      <c r="L33" s="44" t="s">
        <v>136</v>
      </c>
      <c r="M33" s="12"/>
      <c r="N33" s="12">
        <f t="shared" si="6"/>
        <v>0</v>
      </c>
      <c r="O33" s="12" t="e">
        <f t="shared" si="7"/>
        <v>#VALUE!</v>
      </c>
      <c r="P33" s="12"/>
      <c r="Q33" s="12"/>
      <c r="R33" s="12"/>
      <c r="S33" s="12"/>
      <c r="T33" s="14"/>
    </row>
    <row r="34" spans="1:20" ht="12.75">
      <c r="A34" s="12">
        <v>21</v>
      </c>
      <c r="B34" s="50" t="s">
        <v>344</v>
      </c>
      <c r="C34" s="9"/>
      <c r="D34" s="50" t="s">
        <v>35</v>
      </c>
      <c r="E34" s="50" t="s">
        <v>121</v>
      </c>
      <c r="F34" s="12">
        <v>100</v>
      </c>
      <c r="G34" s="12"/>
      <c r="H34" s="12">
        <f t="shared" si="4"/>
        <v>0</v>
      </c>
      <c r="I34" s="12">
        <f t="shared" si="5"/>
        <v>100</v>
      </c>
      <c r="J34" s="44" t="s">
        <v>220</v>
      </c>
      <c r="K34" s="12"/>
      <c r="L34" s="44" t="s">
        <v>136</v>
      </c>
      <c r="M34" s="12"/>
      <c r="N34" s="12">
        <f t="shared" si="6"/>
        <v>0</v>
      </c>
      <c r="O34" s="12" t="e">
        <f t="shared" si="7"/>
        <v>#VALUE!</v>
      </c>
      <c r="P34" s="12"/>
      <c r="Q34" s="12"/>
      <c r="R34" s="12"/>
      <c r="S34" s="12"/>
      <c r="T34" s="14"/>
    </row>
    <row r="35" spans="1:20" ht="12.75">
      <c r="A35" s="12">
        <v>22</v>
      </c>
      <c r="B35" s="50" t="s">
        <v>221</v>
      </c>
      <c r="C35" s="9"/>
      <c r="D35" s="50" t="s">
        <v>35</v>
      </c>
      <c r="E35" s="50" t="s">
        <v>343</v>
      </c>
      <c r="F35" s="12">
        <v>0</v>
      </c>
      <c r="G35" s="12">
        <v>33.83</v>
      </c>
      <c r="H35" s="12">
        <f t="shared" si="4"/>
        <v>0</v>
      </c>
      <c r="I35" s="12">
        <f t="shared" si="5"/>
        <v>0</v>
      </c>
      <c r="J35" s="44" t="s">
        <v>51</v>
      </c>
      <c r="K35" s="12"/>
      <c r="L35" s="44" t="s">
        <v>136</v>
      </c>
      <c r="M35" s="12"/>
      <c r="N35" s="12">
        <f t="shared" si="6"/>
        <v>0</v>
      </c>
      <c r="O35" s="12" t="e">
        <f t="shared" si="7"/>
        <v>#VALUE!</v>
      </c>
      <c r="P35" s="12"/>
      <c r="Q35" s="12"/>
      <c r="R35" s="12"/>
      <c r="S35" s="12"/>
      <c r="T35" s="14"/>
    </row>
    <row r="36" spans="1:20" ht="12.75">
      <c r="A36" s="12">
        <v>23</v>
      </c>
      <c r="B36" s="50" t="s">
        <v>189</v>
      </c>
      <c r="C36" s="9"/>
      <c r="D36" s="50" t="s">
        <v>32</v>
      </c>
      <c r="E36" s="50" t="s">
        <v>193</v>
      </c>
      <c r="F36" s="12">
        <v>5</v>
      </c>
      <c r="G36" s="12">
        <v>36.91</v>
      </c>
      <c r="H36" s="12">
        <f t="shared" si="4"/>
        <v>0</v>
      </c>
      <c r="I36" s="12">
        <f t="shared" si="5"/>
        <v>5</v>
      </c>
      <c r="J36" s="44" t="s">
        <v>51</v>
      </c>
      <c r="K36" s="12"/>
      <c r="L36" s="44" t="s">
        <v>136</v>
      </c>
      <c r="M36" s="12"/>
      <c r="N36" s="12">
        <f t="shared" si="6"/>
        <v>0</v>
      </c>
      <c r="O36" s="12" t="e">
        <f t="shared" si="7"/>
        <v>#VALUE!</v>
      </c>
      <c r="P36" s="12"/>
      <c r="Q36" s="12"/>
      <c r="R36" s="12"/>
      <c r="S36" s="12"/>
      <c r="T36" s="14"/>
    </row>
    <row r="37" spans="1:20" ht="12.75">
      <c r="A37" s="12">
        <v>24</v>
      </c>
      <c r="B37" s="50" t="s">
        <v>191</v>
      </c>
      <c r="C37" s="9"/>
      <c r="D37" s="50" t="s">
        <v>32</v>
      </c>
      <c r="E37" s="50" t="s">
        <v>194</v>
      </c>
      <c r="F37" s="12">
        <v>5</v>
      </c>
      <c r="G37" s="12">
        <v>40.71</v>
      </c>
      <c r="H37" s="12">
        <f t="shared" si="4"/>
        <v>0</v>
      </c>
      <c r="I37" s="12">
        <f t="shared" si="5"/>
        <v>5</v>
      </c>
      <c r="J37" s="44" t="s">
        <v>51</v>
      </c>
      <c r="K37" s="12"/>
      <c r="L37" s="44" t="s">
        <v>136</v>
      </c>
      <c r="M37" s="12"/>
      <c r="N37" s="12">
        <f t="shared" si="6"/>
        <v>0</v>
      </c>
      <c r="O37" s="12" t="e">
        <f t="shared" si="7"/>
        <v>#VALUE!</v>
      </c>
      <c r="P37" s="12"/>
      <c r="Q37" s="12"/>
      <c r="R37" s="12"/>
      <c r="S37" s="12"/>
      <c r="T37" s="14"/>
    </row>
    <row r="38" spans="1:20" ht="12.75">
      <c r="A38" s="12">
        <v>25</v>
      </c>
      <c r="B38" s="50" t="s">
        <v>176</v>
      </c>
      <c r="C38" s="9"/>
      <c r="D38" s="50" t="s">
        <v>177</v>
      </c>
      <c r="E38" s="50" t="s">
        <v>178</v>
      </c>
      <c r="F38" s="50" t="s">
        <v>136</v>
      </c>
      <c r="G38" s="9"/>
      <c r="H38" s="9"/>
      <c r="I38" s="9"/>
      <c r="J38" s="9"/>
      <c r="K38" s="9"/>
      <c r="L38" s="44">
        <v>100</v>
      </c>
      <c r="M38" s="12"/>
      <c r="N38" s="12">
        <f t="shared" si="6"/>
        <v>0</v>
      </c>
      <c r="O38" s="12">
        <f>N38+L38</f>
        <v>100</v>
      </c>
      <c r="P38" s="44" t="s">
        <v>220</v>
      </c>
      <c r="Q38" s="12"/>
      <c r="R38" s="12"/>
      <c r="S38" s="12"/>
      <c r="T38" s="14"/>
    </row>
  </sheetData>
  <sheetProtection/>
  <mergeCells count="4">
    <mergeCell ref="L1:R1"/>
    <mergeCell ref="R7:S7"/>
    <mergeCell ref="D2:F2"/>
    <mergeCell ref="D1:I1"/>
  </mergeCells>
  <printOptions/>
  <pageMargins left="0.1968503937007874" right="0.1968503937007874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9"/>
  <sheetViews>
    <sheetView tabSelected="1" zoomScalePageLayoutView="0" workbookViewId="0" topLeftCell="A7">
      <selection activeCell="X13" sqref="X13"/>
    </sheetView>
  </sheetViews>
  <sheetFormatPr defaultColWidth="9.140625" defaultRowHeight="12.75"/>
  <cols>
    <col min="1" max="1" width="3.421875" style="0" customWidth="1"/>
    <col min="2" max="2" width="25.7109375" style="0" customWidth="1"/>
    <col min="3" max="3" width="0.71875" style="0" hidden="1" customWidth="1"/>
    <col min="4" max="4" width="12.00390625" style="0" customWidth="1"/>
    <col min="5" max="5" width="12.71093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1367187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hidden="1" customWidth="1"/>
    <col min="18" max="18" width="6.8515625" style="0" customWidth="1"/>
    <col min="19" max="19" width="8.00390625" style="0" customWidth="1"/>
    <col min="20" max="20" width="4.57421875" style="0" customWidth="1"/>
    <col min="21" max="21" width="4.7109375" style="0" customWidth="1"/>
    <col min="22" max="22" width="3.140625" style="0" customWidth="1"/>
  </cols>
  <sheetData>
    <row r="1" spans="1:20" s="13" customFormat="1" ht="20.25">
      <c r="A1" s="40" t="s">
        <v>0</v>
      </c>
      <c r="B1" s="1">
        <v>41553</v>
      </c>
      <c r="C1" s="16" t="s">
        <v>1</v>
      </c>
      <c r="D1" s="117" t="s">
        <v>41</v>
      </c>
      <c r="E1" s="117"/>
      <c r="F1" s="117"/>
      <c r="G1" s="117"/>
      <c r="H1" s="117"/>
      <c r="I1" s="117"/>
      <c r="J1" s="19"/>
      <c r="K1" s="20"/>
      <c r="L1" s="115" t="s">
        <v>28</v>
      </c>
      <c r="M1" s="113"/>
      <c r="N1" s="113"/>
      <c r="O1" s="113"/>
      <c r="P1" s="113"/>
      <c r="Q1" s="113"/>
      <c r="R1" s="114"/>
      <c r="S1" s="10"/>
      <c r="T1" s="17"/>
    </row>
    <row r="2" spans="1:19" s="13" customFormat="1" ht="15.75">
      <c r="A2" s="21" t="s">
        <v>47</v>
      </c>
      <c r="B2" s="10"/>
      <c r="C2" s="109" t="s">
        <v>317</v>
      </c>
      <c r="D2" s="110"/>
      <c r="E2" s="110"/>
      <c r="F2" s="110"/>
      <c r="I2" s="22" t="s">
        <v>3</v>
      </c>
      <c r="K2" s="23"/>
      <c r="O2" s="2" t="s">
        <v>48</v>
      </c>
      <c r="P2" s="3"/>
      <c r="Q2" s="3"/>
      <c r="R2" s="3"/>
      <c r="S2" s="18"/>
    </row>
    <row r="3" spans="1:15" s="13" customFormat="1" ht="18">
      <c r="A3" s="10"/>
      <c r="B3" s="10"/>
      <c r="C3" s="10"/>
      <c r="D3" s="46"/>
      <c r="E3" s="46"/>
      <c r="F3" s="46"/>
      <c r="G3" s="24" t="s">
        <v>137</v>
      </c>
      <c r="H3" s="10"/>
      <c r="I3" s="10"/>
      <c r="K3" s="23"/>
      <c r="L3" s="10"/>
      <c r="M3" s="24" t="s">
        <v>145</v>
      </c>
      <c r="N3" s="10"/>
      <c r="O3" s="10"/>
    </row>
    <row r="4" spans="2:18" s="13" customFormat="1" ht="14.25">
      <c r="B4" s="10"/>
      <c r="C4" s="10"/>
      <c r="D4" s="10"/>
      <c r="E4" s="10"/>
      <c r="F4" s="25" t="s">
        <v>6</v>
      </c>
      <c r="I4" s="47">
        <v>126</v>
      </c>
      <c r="K4" s="23"/>
      <c r="L4" s="25" t="s">
        <v>6</v>
      </c>
      <c r="O4" s="47">
        <v>142</v>
      </c>
      <c r="R4" s="26" t="s">
        <v>36</v>
      </c>
    </row>
    <row r="5" spans="2:15" s="13" customFormat="1" ht="14.25">
      <c r="B5" s="27" t="s">
        <v>7</v>
      </c>
      <c r="C5" s="11"/>
      <c r="D5" s="12">
        <v>29</v>
      </c>
      <c r="E5" s="10"/>
      <c r="F5" s="25" t="s">
        <v>8</v>
      </c>
      <c r="I5" s="48">
        <v>3</v>
      </c>
      <c r="K5" s="23"/>
      <c r="L5" s="25" t="s">
        <v>8</v>
      </c>
      <c r="O5" s="5"/>
    </row>
    <row r="6" spans="2:15" s="13" customFormat="1" ht="14.25">
      <c r="B6" s="10"/>
      <c r="C6" s="10"/>
      <c r="D6" s="10"/>
      <c r="E6" s="10"/>
      <c r="F6" s="28" t="s">
        <v>9</v>
      </c>
      <c r="G6" s="10"/>
      <c r="I6" s="6">
        <v>42</v>
      </c>
      <c r="K6" s="23"/>
      <c r="L6" s="28" t="s">
        <v>9</v>
      </c>
      <c r="O6" s="6">
        <v>40</v>
      </c>
    </row>
    <row r="7" spans="1:20" s="13" customFormat="1" ht="16.5">
      <c r="A7" s="10"/>
      <c r="B7" s="29" t="s">
        <v>29</v>
      </c>
      <c r="C7" s="10"/>
      <c r="D7" s="10"/>
      <c r="E7" s="10"/>
      <c r="F7" s="21" t="s">
        <v>11</v>
      </c>
      <c r="G7" s="10"/>
      <c r="H7" s="10"/>
      <c r="I7" s="49">
        <v>68</v>
      </c>
      <c r="K7" s="23"/>
      <c r="L7" s="21" t="s">
        <v>11</v>
      </c>
      <c r="M7" s="10"/>
      <c r="O7" s="4">
        <v>60</v>
      </c>
      <c r="R7" s="111" t="s">
        <v>12</v>
      </c>
      <c r="S7" s="111"/>
      <c r="T7" s="8" t="s">
        <v>26</v>
      </c>
    </row>
    <row r="8" spans="1:20" s="13" customFormat="1" ht="75.75">
      <c r="A8" s="30" t="s">
        <v>14</v>
      </c>
      <c r="B8" s="31" t="s">
        <v>15</v>
      </c>
      <c r="C8" s="30"/>
      <c r="D8" s="31" t="s">
        <v>16</v>
      </c>
      <c r="E8" s="32" t="s">
        <v>17</v>
      </c>
      <c r="F8" s="33" t="s">
        <v>18</v>
      </c>
      <c r="G8" s="12" t="s">
        <v>19</v>
      </c>
      <c r="H8" s="33" t="s">
        <v>20</v>
      </c>
      <c r="I8" s="34" t="s">
        <v>21</v>
      </c>
      <c r="J8" s="35" t="s">
        <v>22</v>
      </c>
      <c r="K8" s="36"/>
      <c r="L8" s="33" t="s">
        <v>18</v>
      </c>
      <c r="M8" s="12" t="s">
        <v>19</v>
      </c>
      <c r="N8" s="33" t="s">
        <v>20</v>
      </c>
      <c r="O8" s="34" t="s">
        <v>21</v>
      </c>
      <c r="P8" s="35" t="s">
        <v>22</v>
      </c>
      <c r="Q8" s="37"/>
      <c r="R8" s="38" t="s">
        <v>23</v>
      </c>
      <c r="S8" s="38" t="s">
        <v>24</v>
      </c>
      <c r="T8" s="30" t="s">
        <v>25</v>
      </c>
    </row>
    <row r="9" spans="1:20" ht="15" customHeight="1" hidden="1">
      <c r="A9" s="12">
        <v>13</v>
      </c>
      <c r="B9" s="44" t="s">
        <v>33</v>
      </c>
      <c r="C9" s="45"/>
      <c r="D9" s="45" t="s">
        <v>38</v>
      </c>
      <c r="E9" s="45" t="s">
        <v>39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ht="12.75">
      <c r="A10" s="12">
        <v>1</v>
      </c>
      <c r="B10" s="44" t="s">
        <v>60</v>
      </c>
      <c r="C10" s="9"/>
      <c r="D10" s="9" t="s">
        <v>58</v>
      </c>
      <c r="E10" s="50" t="s">
        <v>287</v>
      </c>
      <c r="F10" s="77">
        <v>100</v>
      </c>
      <c r="G10" s="77"/>
      <c r="H10" s="77">
        <f aca="true" t="shared" si="0" ref="H10:H24">IF((G10-$I$6)&gt;0,G10-$I$6,0)</f>
        <v>0</v>
      </c>
      <c r="I10" s="77">
        <f aca="true" t="shared" si="1" ref="I10:I24">H10+F10</f>
        <v>100</v>
      </c>
      <c r="J10" s="95" t="s">
        <v>220</v>
      </c>
      <c r="K10" s="86"/>
      <c r="L10" s="95" t="s">
        <v>136</v>
      </c>
      <c r="M10" s="94"/>
      <c r="N10" s="77">
        <f aca="true" t="shared" si="2" ref="N10:N24">IF((M10-$O$6)&gt;0,M10-$O$6,0)</f>
        <v>0</v>
      </c>
      <c r="O10" s="77" t="e">
        <f aca="true" t="shared" si="3" ref="O10:O24">N10+L10</f>
        <v>#VALUE!</v>
      </c>
      <c r="P10" s="94"/>
      <c r="Q10" s="77"/>
      <c r="R10" s="94"/>
      <c r="S10" s="94"/>
      <c r="T10" s="99"/>
    </row>
    <row r="11" spans="1:20" ht="12.75">
      <c r="A11" s="12">
        <v>2</v>
      </c>
      <c r="B11" s="44" t="s">
        <v>45</v>
      </c>
      <c r="C11" s="9"/>
      <c r="D11" s="50" t="s">
        <v>65</v>
      </c>
      <c r="E11" s="50" t="s">
        <v>309</v>
      </c>
      <c r="F11" s="77">
        <v>100</v>
      </c>
      <c r="G11" s="77"/>
      <c r="H11" s="77">
        <f t="shared" si="0"/>
        <v>0</v>
      </c>
      <c r="I11" s="77">
        <f t="shared" si="1"/>
        <v>100</v>
      </c>
      <c r="J11" s="95" t="s">
        <v>220</v>
      </c>
      <c r="K11" s="86"/>
      <c r="L11" s="95">
        <v>5</v>
      </c>
      <c r="M11" s="94">
        <v>50.5</v>
      </c>
      <c r="N11" s="77">
        <f t="shared" si="2"/>
        <v>10.5</v>
      </c>
      <c r="O11" s="77">
        <f t="shared" si="3"/>
        <v>15.5</v>
      </c>
      <c r="P11" s="107">
        <v>5</v>
      </c>
      <c r="Q11" s="77"/>
      <c r="R11" s="94"/>
      <c r="S11" s="94"/>
      <c r="T11" s="99"/>
    </row>
    <row r="12" spans="1:20" ht="12.75">
      <c r="A12" s="12">
        <v>3</v>
      </c>
      <c r="B12" s="44" t="s">
        <v>248</v>
      </c>
      <c r="C12" s="9"/>
      <c r="D12" s="50" t="s">
        <v>30</v>
      </c>
      <c r="E12" s="50" t="s">
        <v>232</v>
      </c>
      <c r="F12" s="77">
        <v>0</v>
      </c>
      <c r="G12" s="77">
        <v>36.78</v>
      </c>
      <c r="H12" s="77">
        <f t="shared" si="0"/>
        <v>0</v>
      </c>
      <c r="I12" s="77">
        <f t="shared" si="1"/>
        <v>0</v>
      </c>
      <c r="J12" s="104">
        <v>4</v>
      </c>
      <c r="K12" s="86"/>
      <c r="L12" s="95" t="s">
        <v>136</v>
      </c>
      <c r="M12" s="94"/>
      <c r="N12" s="77">
        <f t="shared" si="2"/>
        <v>0</v>
      </c>
      <c r="O12" s="77" t="e">
        <f t="shared" si="3"/>
        <v>#VALUE!</v>
      </c>
      <c r="P12" s="77"/>
      <c r="Q12" s="77"/>
      <c r="R12" s="94"/>
      <c r="S12" s="94"/>
      <c r="T12" s="99"/>
    </row>
    <row r="13" spans="1:20" ht="12.75">
      <c r="A13" s="12">
        <v>4</v>
      </c>
      <c r="B13" s="44" t="s">
        <v>313</v>
      </c>
      <c r="C13" s="9"/>
      <c r="D13" s="50" t="s">
        <v>31</v>
      </c>
      <c r="E13" s="50" t="s">
        <v>346</v>
      </c>
      <c r="F13" s="77">
        <v>5</v>
      </c>
      <c r="G13" s="77">
        <v>42.35</v>
      </c>
      <c r="H13" s="77">
        <f t="shared" si="0"/>
        <v>0.3500000000000014</v>
      </c>
      <c r="I13" s="77">
        <f t="shared" si="1"/>
        <v>5.350000000000001</v>
      </c>
      <c r="J13" s="106">
        <v>13</v>
      </c>
      <c r="K13" s="86"/>
      <c r="L13" s="95" t="s">
        <v>136</v>
      </c>
      <c r="M13" s="94"/>
      <c r="N13" s="77">
        <f t="shared" si="2"/>
        <v>0</v>
      </c>
      <c r="O13" s="77" t="e">
        <f t="shared" si="3"/>
        <v>#VALUE!</v>
      </c>
      <c r="P13" s="77"/>
      <c r="Q13" s="77"/>
      <c r="R13" s="94"/>
      <c r="S13" s="94"/>
      <c r="T13" s="99"/>
    </row>
    <row r="14" spans="1:20" ht="12.75">
      <c r="A14" s="12">
        <v>5</v>
      </c>
      <c r="B14" s="44" t="s">
        <v>347</v>
      </c>
      <c r="C14" s="9"/>
      <c r="D14" s="50" t="s">
        <v>30</v>
      </c>
      <c r="E14" s="50" t="s">
        <v>348</v>
      </c>
      <c r="F14" s="77">
        <v>10</v>
      </c>
      <c r="G14" s="77">
        <v>47.31</v>
      </c>
      <c r="H14" s="77">
        <f t="shared" si="0"/>
        <v>5.310000000000002</v>
      </c>
      <c r="I14" s="77">
        <f t="shared" si="1"/>
        <v>15.310000000000002</v>
      </c>
      <c r="J14" s="106">
        <v>18</v>
      </c>
      <c r="K14" s="86"/>
      <c r="L14" s="95">
        <v>5</v>
      </c>
      <c r="M14" s="94">
        <v>45.88</v>
      </c>
      <c r="N14" s="77">
        <f t="shared" si="2"/>
        <v>5.880000000000003</v>
      </c>
      <c r="O14" s="77">
        <f t="shared" si="3"/>
        <v>10.880000000000003</v>
      </c>
      <c r="P14" s="85">
        <v>3</v>
      </c>
      <c r="Q14" s="77"/>
      <c r="R14" s="94"/>
      <c r="S14" s="94"/>
      <c r="T14" s="99"/>
    </row>
    <row r="15" spans="1:21" ht="12.75">
      <c r="A15" s="12">
        <v>6</v>
      </c>
      <c r="B15" s="44" t="s">
        <v>130</v>
      </c>
      <c r="C15" s="9"/>
      <c r="D15" s="50" t="s">
        <v>31</v>
      </c>
      <c r="E15" s="50" t="s">
        <v>349</v>
      </c>
      <c r="F15" s="73">
        <v>5</v>
      </c>
      <c r="G15" s="77">
        <v>44.15</v>
      </c>
      <c r="H15" s="77">
        <f t="shared" si="0"/>
        <v>2.1499999999999986</v>
      </c>
      <c r="I15" s="77">
        <f t="shared" si="1"/>
        <v>7.149999999999999</v>
      </c>
      <c r="J15" s="106">
        <v>16</v>
      </c>
      <c r="K15" s="86"/>
      <c r="L15" s="95">
        <v>100</v>
      </c>
      <c r="M15" s="94"/>
      <c r="N15" s="77">
        <f t="shared" si="2"/>
        <v>0</v>
      </c>
      <c r="O15" s="77">
        <f t="shared" si="3"/>
        <v>100</v>
      </c>
      <c r="P15" s="73" t="s">
        <v>220</v>
      </c>
      <c r="Q15" s="77"/>
      <c r="R15" s="94"/>
      <c r="S15" s="94"/>
      <c r="T15" s="99"/>
      <c r="U15" s="62"/>
    </row>
    <row r="16" spans="1:20" ht="12.75">
      <c r="A16" s="12">
        <v>7</v>
      </c>
      <c r="B16" s="44" t="s">
        <v>350</v>
      </c>
      <c r="C16" s="9"/>
      <c r="D16" s="50" t="s">
        <v>206</v>
      </c>
      <c r="E16" s="50" t="s">
        <v>351</v>
      </c>
      <c r="F16" s="77">
        <v>0</v>
      </c>
      <c r="G16" s="77">
        <v>40.53</v>
      </c>
      <c r="H16" s="77">
        <f t="shared" si="0"/>
        <v>0</v>
      </c>
      <c r="I16" s="77">
        <f t="shared" si="1"/>
        <v>0</v>
      </c>
      <c r="J16" s="104">
        <v>9</v>
      </c>
      <c r="K16" s="86"/>
      <c r="L16" s="95">
        <v>5</v>
      </c>
      <c r="M16" s="94">
        <v>46.22</v>
      </c>
      <c r="N16" s="77">
        <f t="shared" si="2"/>
        <v>6.219999999999999</v>
      </c>
      <c r="O16" s="77">
        <f t="shared" si="3"/>
        <v>11.219999999999999</v>
      </c>
      <c r="P16" s="77">
        <v>4</v>
      </c>
      <c r="Q16" s="77"/>
      <c r="R16" s="94"/>
      <c r="S16" s="94"/>
      <c r="T16" s="99"/>
    </row>
    <row r="17" spans="1:20" ht="12.75">
      <c r="A17" s="12">
        <v>8</v>
      </c>
      <c r="B17" s="44" t="s">
        <v>271</v>
      </c>
      <c r="C17" s="9"/>
      <c r="D17" s="50" t="s">
        <v>272</v>
      </c>
      <c r="E17" s="50" t="s">
        <v>273</v>
      </c>
      <c r="F17" s="77">
        <v>0</v>
      </c>
      <c r="G17" s="77">
        <v>38.75</v>
      </c>
      <c r="H17" s="77">
        <f t="shared" si="0"/>
        <v>0</v>
      </c>
      <c r="I17" s="77">
        <f t="shared" si="1"/>
        <v>0</v>
      </c>
      <c r="J17" s="104">
        <v>7</v>
      </c>
      <c r="K17" s="86"/>
      <c r="L17" s="95">
        <v>5</v>
      </c>
      <c r="M17" s="94">
        <v>51.66</v>
      </c>
      <c r="N17" s="77">
        <f t="shared" si="2"/>
        <v>11.659999999999997</v>
      </c>
      <c r="O17" s="77">
        <f t="shared" si="3"/>
        <v>16.659999999999997</v>
      </c>
      <c r="P17" s="107">
        <v>6</v>
      </c>
      <c r="Q17" s="77"/>
      <c r="R17" s="94"/>
      <c r="S17" s="94"/>
      <c r="T17" s="99"/>
    </row>
    <row r="18" spans="1:20" ht="12.75">
      <c r="A18" s="12">
        <v>9</v>
      </c>
      <c r="B18" s="44" t="s">
        <v>352</v>
      </c>
      <c r="C18" s="9"/>
      <c r="D18" s="50" t="s">
        <v>91</v>
      </c>
      <c r="E18" s="50" t="s">
        <v>353</v>
      </c>
      <c r="F18" s="77">
        <v>0</v>
      </c>
      <c r="G18" s="77">
        <v>48.93</v>
      </c>
      <c r="H18" s="77">
        <f t="shared" si="0"/>
        <v>6.93</v>
      </c>
      <c r="I18" s="77">
        <f t="shared" si="1"/>
        <v>6.93</v>
      </c>
      <c r="J18" s="106">
        <v>15</v>
      </c>
      <c r="K18" s="86"/>
      <c r="L18" s="95">
        <v>10</v>
      </c>
      <c r="M18" s="94">
        <v>54.19</v>
      </c>
      <c r="N18" s="77">
        <f t="shared" si="2"/>
        <v>14.189999999999998</v>
      </c>
      <c r="O18" s="77">
        <f t="shared" si="3"/>
        <v>24.189999999999998</v>
      </c>
      <c r="P18" s="107">
        <v>7</v>
      </c>
      <c r="Q18" s="77"/>
      <c r="R18" s="94"/>
      <c r="S18" s="94"/>
      <c r="T18" s="99"/>
    </row>
    <row r="19" spans="1:21" ht="12.75">
      <c r="A19" s="12">
        <v>10</v>
      </c>
      <c r="B19" s="44" t="s">
        <v>261</v>
      </c>
      <c r="C19" s="9"/>
      <c r="D19" s="50" t="s">
        <v>30</v>
      </c>
      <c r="E19" s="50" t="s">
        <v>354</v>
      </c>
      <c r="F19" s="77">
        <v>100</v>
      </c>
      <c r="G19" s="77"/>
      <c r="H19" s="77">
        <f t="shared" si="0"/>
        <v>0</v>
      </c>
      <c r="I19" s="77">
        <f t="shared" si="1"/>
        <v>100</v>
      </c>
      <c r="J19" s="95" t="s">
        <v>220</v>
      </c>
      <c r="K19" s="86"/>
      <c r="L19" s="95" t="s">
        <v>136</v>
      </c>
      <c r="M19" s="94"/>
      <c r="N19" s="77">
        <f t="shared" si="2"/>
        <v>0</v>
      </c>
      <c r="O19" s="77" t="e">
        <f t="shared" si="3"/>
        <v>#VALUE!</v>
      </c>
      <c r="P19" s="77"/>
      <c r="Q19" s="77"/>
      <c r="R19" s="94"/>
      <c r="S19" s="94"/>
      <c r="T19" s="99"/>
      <c r="U19" s="59"/>
    </row>
    <row r="20" spans="1:21" ht="12.75">
      <c r="A20" s="12">
        <v>11</v>
      </c>
      <c r="B20" s="50" t="s">
        <v>147</v>
      </c>
      <c r="C20" s="9"/>
      <c r="D20" s="50" t="s">
        <v>148</v>
      </c>
      <c r="E20" s="50" t="s">
        <v>355</v>
      </c>
      <c r="F20" s="77">
        <v>100</v>
      </c>
      <c r="G20" s="77"/>
      <c r="H20" s="77">
        <f t="shared" si="0"/>
        <v>0</v>
      </c>
      <c r="I20" s="77">
        <f t="shared" si="1"/>
        <v>100</v>
      </c>
      <c r="J20" s="95" t="s">
        <v>220</v>
      </c>
      <c r="K20" s="86"/>
      <c r="L20" s="95" t="s">
        <v>136</v>
      </c>
      <c r="M20" s="94"/>
      <c r="N20" s="77">
        <f t="shared" si="2"/>
        <v>0</v>
      </c>
      <c r="O20" s="77" t="e">
        <f t="shared" si="3"/>
        <v>#VALUE!</v>
      </c>
      <c r="P20" s="77"/>
      <c r="Q20" s="77"/>
      <c r="R20" s="94"/>
      <c r="S20" s="94"/>
      <c r="T20" s="99"/>
      <c r="U20" s="62"/>
    </row>
    <row r="21" spans="1:20" ht="12.75">
      <c r="A21" s="12">
        <v>12</v>
      </c>
      <c r="B21" s="50" t="s">
        <v>245</v>
      </c>
      <c r="C21" s="9"/>
      <c r="D21" s="50" t="s">
        <v>333</v>
      </c>
      <c r="E21" s="50" t="s">
        <v>356</v>
      </c>
      <c r="F21" s="77">
        <v>0</v>
      </c>
      <c r="G21" s="77">
        <v>34.94</v>
      </c>
      <c r="H21" s="77">
        <f t="shared" si="0"/>
        <v>0</v>
      </c>
      <c r="I21" s="77">
        <f t="shared" si="1"/>
        <v>0</v>
      </c>
      <c r="J21" s="83">
        <v>1</v>
      </c>
      <c r="K21" s="86"/>
      <c r="L21" s="95" t="s">
        <v>136</v>
      </c>
      <c r="M21" s="94"/>
      <c r="N21" s="77">
        <f t="shared" si="2"/>
        <v>0</v>
      </c>
      <c r="O21" s="77" t="e">
        <f t="shared" si="3"/>
        <v>#VALUE!</v>
      </c>
      <c r="P21" s="77"/>
      <c r="Q21" s="77"/>
      <c r="R21" s="94"/>
      <c r="S21" s="94"/>
      <c r="T21" s="99"/>
    </row>
    <row r="22" spans="1:20" ht="12.75">
      <c r="A22" s="12">
        <v>13</v>
      </c>
      <c r="B22" s="50" t="s">
        <v>52</v>
      </c>
      <c r="C22" s="9"/>
      <c r="D22" s="50" t="s">
        <v>30</v>
      </c>
      <c r="E22" s="50" t="s">
        <v>357</v>
      </c>
      <c r="F22" s="77">
        <v>0</v>
      </c>
      <c r="G22" s="77">
        <v>58.03</v>
      </c>
      <c r="H22" s="77">
        <f t="shared" si="0"/>
        <v>16.03</v>
      </c>
      <c r="I22" s="77">
        <f t="shared" si="1"/>
        <v>16.03</v>
      </c>
      <c r="J22" s="106"/>
      <c r="K22" s="86"/>
      <c r="L22" s="95" t="s">
        <v>136</v>
      </c>
      <c r="M22" s="94"/>
      <c r="N22" s="77">
        <f t="shared" si="2"/>
        <v>0</v>
      </c>
      <c r="O22" s="77" t="e">
        <f t="shared" si="3"/>
        <v>#VALUE!</v>
      </c>
      <c r="P22" s="77"/>
      <c r="Q22" s="77"/>
      <c r="R22" s="94"/>
      <c r="S22" s="94"/>
      <c r="T22" s="99"/>
    </row>
    <row r="23" spans="1:20" ht="12.75">
      <c r="A23" s="12">
        <v>14</v>
      </c>
      <c r="B23" s="72" t="s">
        <v>92</v>
      </c>
      <c r="C23" s="71"/>
      <c r="D23" s="72" t="s">
        <v>31</v>
      </c>
      <c r="E23" s="72" t="s">
        <v>94</v>
      </c>
      <c r="F23" s="77">
        <v>0</v>
      </c>
      <c r="G23" s="77">
        <v>36.55</v>
      </c>
      <c r="H23" s="77">
        <f t="shared" si="0"/>
        <v>0</v>
      </c>
      <c r="I23" s="77">
        <f t="shared" si="1"/>
        <v>0</v>
      </c>
      <c r="J23" s="83">
        <v>3</v>
      </c>
      <c r="K23" s="86"/>
      <c r="L23" s="95">
        <v>0</v>
      </c>
      <c r="M23" s="94">
        <v>42.12</v>
      </c>
      <c r="N23" s="77">
        <f t="shared" si="2"/>
        <v>2.1199999999999974</v>
      </c>
      <c r="O23" s="77">
        <f t="shared" si="3"/>
        <v>2.1199999999999974</v>
      </c>
      <c r="P23" s="85">
        <v>1</v>
      </c>
      <c r="Q23" s="77"/>
      <c r="R23" s="77"/>
      <c r="S23" s="77"/>
      <c r="T23" s="78"/>
    </row>
    <row r="24" spans="1:20" ht="12.75">
      <c r="A24" s="12">
        <v>15</v>
      </c>
      <c r="B24" s="50" t="s">
        <v>358</v>
      </c>
      <c r="C24" s="9"/>
      <c r="D24" s="50" t="s">
        <v>197</v>
      </c>
      <c r="E24" s="50" t="s">
        <v>359</v>
      </c>
      <c r="F24" s="12">
        <v>0</v>
      </c>
      <c r="G24" s="12">
        <v>50.94</v>
      </c>
      <c r="H24" s="12">
        <f t="shared" si="0"/>
        <v>8.939999999999998</v>
      </c>
      <c r="I24" s="12">
        <f t="shared" si="1"/>
        <v>8.939999999999998</v>
      </c>
      <c r="J24" s="88">
        <v>17</v>
      </c>
      <c r="K24" s="96"/>
      <c r="L24" s="45">
        <v>100</v>
      </c>
      <c r="M24" s="96"/>
      <c r="N24" s="12">
        <f t="shared" si="2"/>
        <v>0</v>
      </c>
      <c r="O24" s="12">
        <f t="shared" si="3"/>
        <v>100</v>
      </c>
      <c r="P24" s="44" t="s">
        <v>220</v>
      </c>
      <c r="Q24" s="12"/>
      <c r="R24" s="12"/>
      <c r="S24" s="12"/>
      <c r="T24" s="14"/>
    </row>
    <row r="25" spans="1:20" ht="12.75">
      <c r="A25" s="12">
        <v>16</v>
      </c>
      <c r="B25" s="50" t="s">
        <v>68</v>
      </c>
      <c r="C25" s="9"/>
      <c r="D25" s="50" t="s">
        <v>58</v>
      </c>
      <c r="E25" s="50" t="s">
        <v>69</v>
      </c>
      <c r="F25" s="12">
        <v>5</v>
      </c>
      <c r="G25" s="12">
        <v>41.78</v>
      </c>
      <c r="H25" s="12">
        <f aca="true" t="shared" si="4" ref="H25:H30">IF((G25-$I$6)&gt;0,G25-$I$6,0)</f>
        <v>0</v>
      </c>
      <c r="I25" s="12">
        <f aca="true" t="shared" si="5" ref="I25:I30">H25+F25</f>
        <v>5</v>
      </c>
      <c r="J25" s="88">
        <v>12</v>
      </c>
      <c r="K25" s="12"/>
      <c r="L25" s="44">
        <v>0</v>
      </c>
      <c r="M25" s="12">
        <v>42.59</v>
      </c>
      <c r="N25" s="12">
        <f aca="true" t="shared" si="6" ref="N25:N30">IF((M25-$O$6)&gt;0,M25-$O$6,0)</f>
        <v>2.5900000000000034</v>
      </c>
      <c r="O25" s="12">
        <f aca="true" t="shared" si="7" ref="O25:O30">N25+L25</f>
        <v>2.5900000000000034</v>
      </c>
      <c r="P25" s="84">
        <v>2</v>
      </c>
      <c r="Q25" s="12"/>
      <c r="R25" s="12"/>
      <c r="S25" s="12"/>
      <c r="T25" s="14"/>
    </row>
    <row r="26" spans="1:20" ht="12.75">
      <c r="A26" s="12">
        <v>17</v>
      </c>
      <c r="B26" s="50" t="s">
        <v>277</v>
      </c>
      <c r="C26" s="9"/>
      <c r="D26" s="50" t="s">
        <v>116</v>
      </c>
      <c r="E26" s="50" t="s">
        <v>316</v>
      </c>
      <c r="F26" s="12">
        <v>0</v>
      </c>
      <c r="G26" s="12">
        <v>36.5</v>
      </c>
      <c r="H26" s="12">
        <f t="shared" si="4"/>
        <v>0</v>
      </c>
      <c r="I26" s="12">
        <f t="shared" si="5"/>
        <v>0</v>
      </c>
      <c r="J26" s="79">
        <v>2</v>
      </c>
      <c r="K26" s="12"/>
      <c r="L26" s="44">
        <v>100</v>
      </c>
      <c r="M26" s="12"/>
      <c r="N26" s="12">
        <f t="shared" si="6"/>
        <v>0</v>
      </c>
      <c r="O26" s="12">
        <f t="shared" si="7"/>
        <v>100</v>
      </c>
      <c r="P26" s="44" t="s">
        <v>220</v>
      </c>
      <c r="Q26" s="12"/>
      <c r="R26" s="12"/>
      <c r="S26" s="12"/>
      <c r="T26" s="14"/>
    </row>
    <row r="27" spans="1:20" ht="12.75">
      <c r="A27" s="12">
        <v>18</v>
      </c>
      <c r="B27" s="50" t="s">
        <v>360</v>
      </c>
      <c r="C27" s="9"/>
      <c r="D27" s="50" t="s">
        <v>361</v>
      </c>
      <c r="E27" s="50" t="s">
        <v>362</v>
      </c>
      <c r="F27" s="12">
        <v>0</v>
      </c>
      <c r="G27" s="12">
        <v>48.03</v>
      </c>
      <c r="H27" s="12">
        <f t="shared" si="4"/>
        <v>6.030000000000001</v>
      </c>
      <c r="I27" s="12">
        <f t="shared" si="5"/>
        <v>6.030000000000001</v>
      </c>
      <c r="J27" s="88">
        <v>14</v>
      </c>
      <c r="K27" s="12"/>
      <c r="L27" s="44">
        <v>100</v>
      </c>
      <c r="M27" s="12"/>
      <c r="N27" s="12">
        <f t="shared" si="6"/>
        <v>0</v>
      </c>
      <c r="O27" s="12">
        <f t="shared" si="7"/>
        <v>100</v>
      </c>
      <c r="P27" s="44" t="s">
        <v>220</v>
      </c>
      <c r="Q27" s="12"/>
      <c r="R27" s="12"/>
      <c r="S27" s="12"/>
      <c r="T27" s="14"/>
    </row>
    <row r="28" spans="1:20" ht="12.75">
      <c r="A28" s="12">
        <v>19</v>
      </c>
      <c r="B28" s="50" t="s">
        <v>248</v>
      </c>
      <c r="C28" s="9"/>
      <c r="D28" s="50" t="s">
        <v>58</v>
      </c>
      <c r="E28" s="50" t="s">
        <v>285</v>
      </c>
      <c r="F28" s="12">
        <v>5</v>
      </c>
      <c r="G28" s="12">
        <v>35.37</v>
      </c>
      <c r="H28" s="12">
        <f t="shared" si="4"/>
        <v>0</v>
      </c>
      <c r="I28" s="12">
        <f t="shared" si="5"/>
        <v>5</v>
      </c>
      <c r="J28" s="88">
        <v>11</v>
      </c>
      <c r="K28" s="12"/>
      <c r="L28" s="44" t="s">
        <v>136</v>
      </c>
      <c r="M28" s="12"/>
      <c r="N28" s="12">
        <f t="shared" si="6"/>
        <v>0</v>
      </c>
      <c r="O28" s="12" t="e">
        <f t="shared" si="7"/>
        <v>#VALUE!</v>
      </c>
      <c r="P28" s="12"/>
      <c r="Q28" s="12"/>
      <c r="R28" s="12"/>
      <c r="S28" s="12"/>
      <c r="T28" s="14"/>
    </row>
    <row r="29" spans="1:20" ht="12.75">
      <c r="A29" s="12">
        <v>20</v>
      </c>
      <c r="B29" s="50" t="s">
        <v>313</v>
      </c>
      <c r="C29" s="9"/>
      <c r="D29" s="50" t="s">
        <v>272</v>
      </c>
      <c r="E29" s="50" t="s">
        <v>227</v>
      </c>
      <c r="F29" s="12">
        <v>100</v>
      </c>
      <c r="G29" s="12"/>
      <c r="H29" s="12">
        <f t="shared" si="4"/>
        <v>0</v>
      </c>
      <c r="I29" s="12">
        <f t="shared" si="5"/>
        <v>100</v>
      </c>
      <c r="J29" s="44" t="s">
        <v>220</v>
      </c>
      <c r="K29" s="12"/>
      <c r="L29" s="44" t="s">
        <v>136</v>
      </c>
      <c r="M29" s="12"/>
      <c r="N29" s="12">
        <f t="shared" si="6"/>
        <v>0</v>
      </c>
      <c r="O29" s="12" t="e">
        <f t="shared" si="7"/>
        <v>#VALUE!</v>
      </c>
      <c r="P29" s="12"/>
      <c r="Q29" s="12"/>
      <c r="R29" s="12"/>
      <c r="S29" s="12"/>
      <c r="T29" s="14"/>
    </row>
    <row r="30" spans="1:20" ht="12.75">
      <c r="A30" s="12">
        <v>21</v>
      </c>
      <c r="B30" s="50" t="s">
        <v>221</v>
      </c>
      <c r="C30" s="9"/>
      <c r="D30" s="50" t="s">
        <v>58</v>
      </c>
      <c r="E30" s="50" t="s">
        <v>225</v>
      </c>
      <c r="F30" s="12">
        <v>10</v>
      </c>
      <c r="G30" s="12">
        <v>52.75</v>
      </c>
      <c r="H30" s="12">
        <f t="shared" si="4"/>
        <v>10.75</v>
      </c>
      <c r="I30" s="12">
        <f t="shared" si="5"/>
        <v>20.75</v>
      </c>
      <c r="J30" s="88">
        <v>19</v>
      </c>
      <c r="K30" s="12"/>
      <c r="L30" s="44" t="s">
        <v>136</v>
      </c>
      <c r="M30" s="12"/>
      <c r="N30" s="12">
        <f t="shared" si="6"/>
        <v>0</v>
      </c>
      <c r="O30" s="12" t="e">
        <f t="shared" si="7"/>
        <v>#VALUE!</v>
      </c>
      <c r="P30" s="12"/>
      <c r="Q30" s="12"/>
      <c r="R30" s="12"/>
      <c r="S30" s="12"/>
      <c r="T30" s="14"/>
    </row>
    <row r="31" spans="1:20" ht="12.75">
      <c r="A31" s="12">
        <v>22</v>
      </c>
      <c r="B31" s="50" t="s">
        <v>311</v>
      </c>
      <c r="C31" s="9"/>
      <c r="D31" s="50" t="s">
        <v>30</v>
      </c>
      <c r="E31" s="50" t="s">
        <v>312</v>
      </c>
      <c r="F31" s="12">
        <v>0</v>
      </c>
      <c r="G31" s="12">
        <v>36.81</v>
      </c>
      <c r="H31" s="12">
        <f aca="true" t="shared" si="8" ref="H31:H39">IF((G31-$I$6)&gt;0,G31-$I$6,0)</f>
        <v>0</v>
      </c>
      <c r="I31" s="12">
        <f aca="true" t="shared" si="9" ref="I31:I39">H31+F31</f>
        <v>0</v>
      </c>
      <c r="J31" s="105">
        <v>5</v>
      </c>
      <c r="K31" s="12"/>
      <c r="L31" s="44" t="s">
        <v>136</v>
      </c>
      <c r="M31" s="12"/>
      <c r="N31" s="12">
        <f aca="true" t="shared" si="10" ref="N31:N39">IF((M31-$O$6)&gt;0,M31-$O$6,0)</f>
        <v>0</v>
      </c>
      <c r="O31" s="12" t="e">
        <f aca="true" t="shared" si="11" ref="O31:O39">N31+L31</f>
        <v>#VALUE!</v>
      </c>
      <c r="P31" s="12"/>
      <c r="Q31" s="12"/>
      <c r="R31" s="12"/>
      <c r="S31" s="12"/>
      <c r="T31" s="14"/>
    </row>
    <row r="32" spans="1:20" ht="12.75">
      <c r="A32" s="12">
        <v>23</v>
      </c>
      <c r="B32" s="50" t="s">
        <v>314</v>
      </c>
      <c r="C32" s="9"/>
      <c r="D32" s="50" t="s">
        <v>112</v>
      </c>
      <c r="E32" s="50" t="s">
        <v>315</v>
      </c>
      <c r="F32" s="12">
        <v>5</v>
      </c>
      <c r="G32" s="12">
        <v>43.32</v>
      </c>
      <c r="H32" s="12">
        <f t="shared" si="8"/>
        <v>1.3200000000000003</v>
      </c>
      <c r="I32" s="12">
        <f t="shared" si="9"/>
        <v>6.32</v>
      </c>
      <c r="J32" s="44"/>
      <c r="K32" s="12"/>
      <c r="L32" s="44" t="s">
        <v>136</v>
      </c>
      <c r="M32" s="12"/>
      <c r="N32" s="12">
        <f t="shared" si="10"/>
        <v>0</v>
      </c>
      <c r="O32" s="12" t="e">
        <f t="shared" si="11"/>
        <v>#VALUE!</v>
      </c>
      <c r="P32" s="12"/>
      <c r="Q32" s="12"/>
      <c r="R32" s="12"/>
      <c r="S32" s="12"/>
      <c r="T32" s="14"/>
    </row>
    <row r="33" spans="1:20" ht="12.75">
      <c r="A33" s="12">
        <v>24</v>
      </c>
      <c r="B33" s="50" t="s">
        <v>154</v>
      </c>
      <c r="C33" s="9"/>
      <c r="D33" s="50" t="s">
        <v>112</v>
      </c>
      <c r="E33" s="50" t="s">
        <v>155</v>
      </c>
      <c r="F33" s="12">
        <v>100</v>
      </c>
      <c r="G33" s="12"/>
      <c r="H33" s="12">
        <f t="shared" si="8"/>
        <v>0</v>
      </c>
      <c r="I33" s="12">
        <f t="shared" si="9"/>
        <v>100</v>
      </c>
      <c r="J33" s="44" t="s">
        <v>220</v>
      </c>
      <c r="K33" s="12"/>
      <c r="L33" s="44" t="s">
        <v>136</v>
      </c>
      <c r="M33" s="12"/>
      <c r="N33" s="12">
        <f t="shared" si="10"/>
        <v>0</v>
      </c>
      <c r="O33" s="12" t="e">
        <f t="shared" si="11"/>
        <v>#VALUE!</v>
      </c>
      <c r="P33" s="12"/>
      <c r="Q33" s="12"/>
      <c r="R33" s="12"/>
      <c r="S33" s="12"/>
      <c r="T33" s="14"/>
    </row>
    <row r="34" spans="1:20" ht="12.75">
      <c r="A34" s="12">
        <v>25</v>
      </c>
      <c r="B34" s="50" t="s">
        <v>122</v>
      </c>
      <c r="C34" s="9"/>
      <c r="D34" s="50" t="s">
        <v>112</v>
      </c>
      <c r="E34" s="50" t="s">
        <v>124</v>
      </c>
      <c r="F34" s="12">
        <v>0</v>
      </c>
      <c r="G34" s="12">
        <v>39.04</v>
      </c>
      <c r="H34" s="12">
        <f t="shared" si="8"/>
        <v>0</v>
      </c>
      <c r="I34" s="12">
        <f t="shared" si="9"/>
        <v>0</v>
      </c>
      <c r="J34" s="105">
        <v>8</v>
      </c>
      <c r="K34" s="12"/>
      <c r="L34" s="44">
        <v>100</v>
      </c>
      <c r="M34" s="12"/>
      <c r="N34" s="12">
        <f t="shared" si="10"/>
        <v>0</v>
      </c>
      <c r="O34" s="12">
        <f t="shared" si="11"/>
        <v>100</v>
      </c>
      <c r="P34" s="44" t="s">
        <v>220</v>
      </c>
      <c r="Q34" s="12"/>
      <c r="R34" s="12"/>
      <c r="S34" s="12"/>
      <c r="T34" s="14"/>
    </row>
    <row r="35" spans="1:20" ht="12.75">
      <c r="A35" s="12">
        <v>26</v>
      </c>
      <c r="B35" s="50" t="s">
        <v>350</v>
      </c>
      <c r="C35" s="9"/>
      <c r="D35" s="50" t="s">
        <v>206</v>
      </c>
      <c r="E35" s="50" t="s">
        <v>363</v>
      </c>
      <c r="F35" s="12">
        <v>0</v>
      </c>
      <c r="G35" s="12">
        <v>43.22</v>
      </c>
      <c r="H35" s="12">
        <f t="shared" si="8"/>
        <v>1.2199999999999989</v>
      </c>
      <c r="I35" s="12">
        <f t="shared" si="9"/>
        <v>1.2199999999999989</v>
      </c>
      <c r="J35" s="88">
        <v>10</v>
      </c>
      <c r="K35" s="12"/>
      <c r="L35" s="44">
        <v>100</v>
      </c>
      <c r="M35" s="12"/>
      <c r="N35" s="12">
        <f t="shared" si="10"/>
        <v>0</v>
      </c>
      <c r="O35" s="12">
        <f t="shared" si="11"/>
        <v>100</v>
      </c>
      <c r="P35" s="44" t="s">
        <v>220</v>
      </c>
      <c r="Q35" s="12"/>
      <c r="R35" s="12"/>
      <c r="S35" s="12"/>
      <c r="T35" s="14"/>
    </row>
    <row r="36" spans="1:20" ht="12.75">
      <c r="A36" s="12">
        <v>27</v>
      </c>
      <c r="B36" s="50" t="s">
        <v>68</v>
      </c>
      <c r="C36" s="9"/>
      <c r="D36" s="50" t="s">
        <v>31</v>
      </c>
      <c r="E36" s="50" t="s">
        <v>166</v>
      </c>
      <c r="F36" s="12">
        <v>0</v>
      </c>
      <c r="G36" s="12">
        <v>37.4</v>
      </c>
      <c r="H36" s="12">
        <f t="shared" si="8"/>
        <v>0</v>
      </c>
      <c r="I36" s="12">
        <f t="shared" si="9"/>
        <v>0</v>
      </c>
      <c r="J36" s="105">
        <v>6</v>
      </c>
      <c r="K36" s="12"/>
      <c r="L36" s="44">
        <v>100</v>
      </c>
      <c r="M36" s="12"/>
      <c r="N36" s="12">
        <f t="shared" si="10"/>
        <v>0</v>
      </c>
      <c r="O36" s="12">
        <f t="shared" si="11"/>
        <v>100</v>
      </c>
      <c r="P36" s="44" t="s">
        <v>220</v>
      </c>
      <c r="Q36" s="12"/>
      <c r="R36" s="12"/>
      <c r="S36" s="12"/>
      <c r="T36" s="14"/>
    </row>
    <row r="37" spans="1:20" ht="12.75">
      <c r="A37" s="12">
        <v>28</v>
      </c>
      <c r="B37" s="50" t="s">
        <v>238</v>
      </c>
      <c r="C37" s="9"/>
      <c r="D37" s="50" t="s">
        <v>30</v>
      </c>
      <c r="E37" s="50" t="s">
        <v>364</v>
      </c>
      <c r="F37" s="44" t="s">
        <v>136</v>
      </c>
      <c r="G37" s="12"/>
      <c r="H37" s="12">
        <f t="shared" si="8"/>
        <v>0</v>
      </c>
      <c r="I37" s="12" t="e">
        <f t="shared" si="9"/>
        <v>#VALUE!</v>
      </c>
      <c r="J37" s="44"/>
      <c r="K37" s="12"/>
      <c r="L37" s="44">
        <v>100</v>
      </c>
      <c r="M37" s="12"/>
      <c r="N37" s="12">
        <f t="shared" si="10"/>
        <v>0</v>
      </c>
      <c r="O37" s="12">
        <f t="shared" si="11"/>
        <v>100</v>
      </c>
      <c r="P37" s="44" t="s">
        <v>220</v>
      </c>
      <c r="Q37" s="12"/>
      <c r="R37" s="12"/>
      <c r="S37" s="12"/>
      <c r="T37" s="14"/>
    </row>
    <row r="38" spans="1:20" ht="12.75">
      <c r="A38" s="12">
        <v>29</v>
      </c>
      <c r="B38" s="50" t="s">
        <v>274</v>
      </c>
      <c r="C38" s="9"/>
      <c r="D38" s="50" t="s">
        <v>91</v>
      </c>
      <c r="E38" s="50" t="s">
        <v>275</v>
      </c>
      <c r="F38" s="44" t="s">
        <v>136</v>
      </c>
      <c r="G38" s="12"/>
      <c r="H38" s="12">
        <f t="shared" si="8"/>
        <v>0</v>
      </c>
      <c r="I38" s="12" t="e">
        <f t="shared" si="9"/>
        <v>#VALUE!</v>
      </c>
      <c r="J38" s="44"/>
      <c r="K38" s="12"/>
      <c r="L38" s="44">
        <v>100</v>
      </c>
      <c r="M38" s="12"/>
      <c r="N38" s="12">
        <f t="shared" si="10"/>
        <v>0</v>
      </c>
      <c r="O38" s="12">
        <f t="shared" si="11"/>
        <v>100</v>
      </c>
      <c r="P38" s="44" t="s">
        <v>220</v>
      </c>
      <c r="Q38" s="12"/>
      <c r="R38" s="12"/>
      <c r="S38" s="12"/>
      <c r="T38" s="14"/>
    </row>
    <row r="39" spans="1:20" ht="12.75">
      <c r="A39" s="12">
        <v>30</v>
      </c>
      <c r="B39" s="9"/>
      <c r="C39" s="9"/>
      <c r="D39" s="9"/>
      <c r="E39" s="9"/>
      <c r="F39" s="12"/>
      <c r="G39" s="12"/>
      <c r="H39" s="12">
        <f t="shared" si="8"/>
        <v>0</v>
      </c>
      <c r="I39" s="12">
        <f t="shared" si="9"/>
        <v>0</v>
      </c>
      <c r="J39" s="44"/>
      <c r="K39" s="12"/>
      <c r="L39" s="44"/>
      <c r="M39" s="12"/>
      <c r="N39" s="12">
        <f t="shared" si="10"/>
        <v>0</v>
      </c>
      <c r="O39" s="12">
        <f t="shared" si="11"/>
        <v>0</v>
      </c>
      <c r="P39" s="12"/>
      <c r="Q39" s="12"/>
      <c r="R39" s="12"/>
      <c r="S39" s="12"/>
      <c r="T39" s="14"/>
    </row>
  </sheetData>
  <sheetProtection/>
  <mergeCells count="4">
    <mergeCell ref="L1:R1"/>
    <mergeCell ref="R7:S7"/>
    <mergeCell ref="C2:F2"/>
    <mergeCell ref="D1:I1"/>
  </mergeCells>
  <printOptions/>
  <pageMargins left="0.1968503937007874" right="0.1968503937007874" top="0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2"/>
  <sheetViews>
    <sheetView zoomScalePageLayoutView="0" workbookViewId="0" topLeftCell="A1">
      <selection activeCell="V24" sqref="V24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hidden="1" customWidth="1"/>
    <col min="4" max="4" width="11.00390625" style="0" customWidth="1"/>
    <col min="5" max="5" width="19.7109375" style="0" customWidth="1"/>
    <col min="7" max="7" width="6.8515625" style="0" customWidth="1"/>
    <col min="8" max="8" width="6.57421875" style="0" customWidth="1"/>
    <col min="9" max="9" width="7.28125" style="0" customWidth="1"/>
    <col min="10" max="10" width="3.8515625" style="0" customWidth="1"/>
    <col min="11" max="11" width="0.42578125" style="0" hidden="1" customWidth="1"/>
    <col min="12" max="12" width="6.8515625" style="0" customWidth="1"/>
    <col min="13" max="14" width="6.421875" style="0" customWidth="1"/>
    <col min="15" max="15" width="7.00390625" style="0" customWidth="1"/>
    <col min="16" max="16" width="3.28125" style="0" customWidth="1"/>
    <col min="17" max="17" width="0.5625" style="0" hidden="1" customWidth="1"/>
    <col min="18" max="18" width="6.8515625" style="0" customWidth="1"/>
    <col min="19" max="19" width="8.00390625" style="0" customWidth="1"/>
    <col min="20" max="20" width="4.57421875" style="0" customWidth="1"/>
    <col min="21" max="21" width="5.00390625" style="0" bestFit="1" customWidth="1"/>
  </cols>
  <sheetData>
    <row r="1" spans="1:20" s="13" customFormat="1" ht="20.25">
      <c r="A1" s="40" t="s">
        <v>0</v>
      </c>
      <c r="B1" s="1">
        <v>41553</v>
      </c>
      <c r="C1" s="16" t="s">
        <v>1</v>
      </c>
      <c r="D1" s="117" t="s">
        <v>41</v>
      </c>
      <c r="E1" s="117"/>
      <c r="F1" s="117"/>
      <c r="G1" s="117"/>
      <c r="H1" s="117"/>
      <c r="I1" s="117"/>
      <c r="J1" s="19"/>
      <c r="K1" s="20"/>
      <c r="L1" s="115" t="s">
        <v>28</v>
      </c>
      <c r="M1" s="113"/>
      <c r="N1" s="113"/>
      <c r="O1" s="113"/>
      <c r="P1" s="113"/>
      <c r="Q1" s="113"/>
      <c r="R1" s="114"/>
      <c r="S1" s="10"/>
      <c r="T1" s="17"/>
    </row>
    <row r="2" spans="1:19" s="13" customFormat="1" ht="15.75">
      <c r="A2" s="21" t="s">
        <v>2</v>
      </c>
      <c r="B2" s="10"/>
      <c r="C2" s="118" t="s">
        <v>214</v>
      </c>
      <c r="D2" s="119"/>
      <c r="E2" s="120"/>
      <c r="F2" s="10"/>
      <c r="I2" s="22" t="s">
        <v>3</v>
      </c>
      <c r="K2" s="23"/>
      <c r="O2" s="2"/>
      <c r="P2" s="3"/>
      <c r="Q2" s="3"/>
      <c r="R2" s="3"/>
      <c r="S2" s="18"/>
    </row>
    <row r="3" spans="1:15" s="13" customFormat="1" ht="18">
      <c r="A3" s="10"/>
      <c r="B3" s="10"/>
      <c r="C3" s="10"/>
      <c r="D3" s="46"/>
      <c r="E3" s="10"/>
      <c r="F3" s="10"/>
      <c r="G3" s="24" t="s">
        <v>4</v>
      </c>
      <c r="H3" s="10"/>
      <c r="I3" s="10"/>
      <c r="K3" s="23"/>
      <c r="L3" s="10"/>
      <c r="M3" s="24" t="s">
        <v>5</v>
      </c>
      <c r="N3" s="10"/>
      <c r="O3" s="10"/>
    </row>
    <row r="4" spans="2:18" s="13" customFormat="1" ht="18">
      <c r="B4" s="10"/>
      <c r="C4" s="10"/>
      <c r="D4" s="10"/>
      <c r="E4" s="10"/>
      <c r="F4" s="25" t="s">
        <v>6</v>
      </c>
      <c r="I4" s="4">
        <v>180</v>
      </c>
      <c r="K4" s="23"/>
      <c r="L4" s="25" t="s">
        <v>6</v>
      </c>
      <c r="O4" s="4">
        <v>150</v>
      </c>
      <c r="R4" s="39" t="s">
        <v>37</v>
      </c>
    </row>
    <row r="5" spans="2:15" s="13" customFormat="1" ht="14.25">
      <c r="B5" s="27" t="s">
        <v>7</v>
      </c>
      <c r="C5" s="11"/>
      <c r="D5" s="12">
        <v>19</v>
      </c>
      <c r="E5" s="10"/>
      <c r="F5" s="25" t="s">
        <v>8</v>
      </c>
      <c r="I5" s="5">
        <v>4.4</v>
      </c>
      <c r="K5" s="23"/>
      <c r="L5" s="25" t="s">
        <v>8</v>
      </c>
      <c r="O5" s="5">
        <v>4</v>
      </c>
    </row>
    <row r="6" spans="2:15" s="13" customFormat="1" ht="14.25">
      <c r="B6" s="10"/>
      <c r="C6" s="10"/>
      <c r="D6" s="10"/>
      <c r="E6" s="10"/>
      <c r="F6" s="28" t="s">
        <v>9</v>
      </c>
      <c r="G6" s="10"/>
      <c r="I6" s="6">
        <v>41</v>
      </c>
      <c r="K6" s="23"/>
      <c r="L6" s="28" t="s">
        <v>9</v>
      </c>
      <c r="O6" s="6">
        <v>38</v>
      </c>
    </row>
    <row r="7" spans="1:20" s="13" customFormat="1" ht="16.5">
      <c r="A7" s="10"/>
      <c r="B7" s="29" t="s">
        <v>10</v>
      </c>
      <c r="C7" s="10"/>
      <c r="D7" s="10"/>
      <c r="E7" s="10"/>
      <c r="F7" s="21" t="s">
        <v>11</v>
      </c>
      <c r="G7" s="10"/>
      <c r="H7" s="10"/>
      <c r="I7" s="7">
        <v>61</v>
      </c>
      <c r="K7" s="23"/>
      <c r="L7" s="21" t="s">
        <v>11</v>
      </c>
      <c r="M7" s="10"/>
      <c r="O7" s="4">
        <v>60</v>
      </c>
      <c r="R7" s="111" t="s">
        <v>12</v>
      </c>
      <c r="S7" s="111"/>
      <c r="T7" s="8" t="s">
        <v>13</v>
      </c>
    </row>
    <row r="8" spans="1:20" s="13" customFormat="1" ht="42" customHeight="1">
      <c r="A8" s="30" t="s">
        <v>14</v>
      </c>
      <c r="B8" s="31" t="s">
        <v>15</v>
      </c>
      <c r="C8" s="30"/>
      <c r="D8" s="31" t="s">
        <v>16</v>
      </c>
      <c r="E8" s="32" t="s">
        <v>17</v>
      </c>
      <c r="F8" s="33" t="s">
        <v>18</v>
      </c>
      <c r="G8" s="12" t="s">
        <v>19</v>
      </c>
      <c r="H8" s="33" t="s">
        <v>20</v>
      </c>
      <c r="I8" s="34" t="s">
        <v>21</v>
      </c>
      <c r="J8" s="55" t="s">
        <v>22</v>
      </c>
      <c r="K8" s="36"/>
      <c r="L8" s="33" t="s">
        <v>18</v>
      </c>
      <c r="M8" s="12" t="s">
        <v>19</v>
      </c>
      <c r="N8" s="33" t="s">
        <v>20</v>
      </c>
      <c r="O8" s="34" t="s">
        <v>21</v>
      </c>
      <c r="P8" s="35" t="s">
        <v>22</v>
      </c>
      <c r="Q8" s="37"/>
      <c r="R8" s="38" t="s">
        <v>23</v>
      </c>
      <c r="S8" s="38" t="s">
        <v>24</v>
      </c>
      <c r="T8" s="30" t="s">
        <v>25</v>
      </c>
    </row>
    <row r="9" spans="1:20" ht="15" customHeight="1" hidden="1">
      <c r="A9" s="12">
        <v>18</v>
      </c>
      <c r="B9" s="44"/>
      <c r="C9" s="45"/>
      <c r="D9" s="45"/>
      <c r="E9" s="45"/>
      <c r="F9" s="12"/>
      <c r="G9" s="9"/>
      <c r="H9" s="9"/>
      <c r="I9" s="12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15" customHeight="1" hidden="1">
      <c r="A10" s="12">
        <v>19</v>
      </c>
      <c r="B10" s="44"/>
      <c r="C10" s="45"/>
      <c r="D10" s="45"/>
      <c r="E10" s="45"/>
      <c r="F10" s="12"/>
      <c r="G10" s="9"/>
      <c r="H10" s="9"/>
      <c r="I10" s="12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5" customHeight="1" hidden="1">
      <c r="A11" s="12">
        <v>20</v>
      </c>
      <c r="B11" s="44"/>
      <c r="C11" s="45"/>
      <c r="D11" s="45"/>
      <c r="E11" s="45"/>
      <c r="F11" s="12"/>
      <c r="G11" s="9"/>
      <c r="H11" s="9"/>
      <c r="I11" s="12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ht="15" customHeight="1" hidden="1">
      <c r="A12" s="12">
        <v>22</v>
      </c>
      <c r="B12" s="44"/>
      <c r="C12" s="45"/>
      <c r="D12" s="45"/>
      <c r="E12" s="45"/>
      <c r="F12" s="12"/>
      <c r="G12" s="9"/>
      <c r="H12" s="9"/>
      <c r="I12" s="12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ht="15" customHeight="1" hidden="1">
      <c r="A13" s="12">
        <v>23</v>
      </c>
      <c r="B13" s="44"/>
      <c r="C13" s="45"/>
      <c r="D13" s="45"/>
      <c r="E13" s="45"/>
      <c r="F13" s="12"/>
      <c r="G13" s="9"/>
      <c r="H13" s="9"/>
      <c r="I13" s="12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5" customHeight="1" hidden="1">
      <c r="A14" s="12">
        <v>24</v>
      </c>
      <c r="B14" s="44"/>
      <c r="C14" s="45"/>
      <c r="D14" s="45"/>
      <c r="E14" s="45"/>
      <c r="F14" s="12"/>
      <c r="G14" s="9"/>
      <c r="H14" s="9"/>
      <c r="I14" s="12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5" customHeight="1" hidden="1">
      <c r="A15" s="12">
        <v>25</v>
      </c>
      <c r="B15" s="44"/>
      <c r="C15" s="45"/>
      <c r="D15" s="45"/>
      <c r="E15" s="45"/>
      <c r="F15" s="12"/>
      <c r="G15" s="9"/>
      <c r="H15" s="9"/>
      <c r="I15" s="12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ht="15" customHeight="1" hidden="1">
      <c r="A16" s="12">
        <v>26</v>
      </c>
      <c r="B16" s="44"/>
      <c r="C16" s="45"/>
      <c r="D16" s="45"/>
      <c r="E16" s="45"/>
      <c r="F16" s="12"/>
      <c r="G16" s="9"/>
      <c r="H16" s="9"/>
      <c r="I16" s="12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ht="15" customHeight="1" hidden="1">
      <c r="A17" s="12">
        <v>27</v>
      </c>
      <c r="B17" s="44"/>
      <c r="C17" s="45"/>
      <c r="D17" s="45"/>
      <c r="E17" s="45"/>
      <c r="F17" s="12"/>
      <c r="G17" s="9"/>
      <c r="H17" s="9"/>
      <c r="I17" s="12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ht="15" customHeight="1" hidden="1">
      <c r="A18" s="12">
        <v>28</v>
      </c>
      <c r="B18" s="44"/>
      <c r="C18" s="45"/>
      <c r="D18" s="45"/>
      <c r="E18" s="45"/>
      <c r="F18" s="12"/>
      <c r="G18" s="9"/>
      <c r="H18" s="9"/>
      <c r="I18" s="12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5" customHeight="1" hidden="1">
      <c r="A19" s="12">
        <v>29</v>
      </c>
      <c r="B19" s="44"/>
      <c r="C19" s="45"/>
      <c r="D19" s="45"/>
      <c r="E19" s="45"/>
      <c r="F19" s="12"/>
      <c r="G19" s="9"/>
      <c r="H19" s="9"/>
      <c r="I19" s="12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15" customHeight="1" hidden="1">
      <c r="A20" s="12">
        <v>30</v>
      </c>
      <c r="B20" s="44"/>
      <c r="C20" s="45"/>
      <c r="D20" s="45"/>
      <c r="E20" s="45"/>
      <c r="F20" s="12"/>
      <c r="G20" s="9"/>
      <c r="H20" s="9"/>
      <c r="I20" s="12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ht="15" customHeight="1" hidden="1">
      <c r="A21" s="12">
        <v>31</v>
      </c>
      <c r="B21" s="44"/>
      <c r="C21" s="45"/>
      <c r="D21" s="45"/>
      <c r="E21" s="45"/>
      <c r="F21" s="12"/>
      <c r="G21" s="9"/>
      <c r="H21" s="9"/>
      <c r="I21" s="12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ht="15" customHeight="1" hidden="1">
      <c r="A22" s="12">
        <v>12</v>
      </c>
      <c r="B22" s="44" t="s">
        <v>45</v>
      </c>
      <c r="C22" s="45"/>
      <c r="D22" s="45" t="s">
        <v>32</v>
      </c>
      <c r="E22" s="45" t="s">
        <v>46</v>
      </c>
      <c r="F22" s="12"/>
      <c r="G22" s="9"/>
      <c r="H22" s="9"/>
      <c r="I22" s="12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3" ht="12.75">
      <c r="A23" s="12">
        <v>1</v>
      </c>
      <c r="B23" s="44" t="s">
        <v>228</v>
      </c>
      <c r="C23" s="82"/>
      <c r="D23" s="68" t="s">
        <v>32</v>
      </c>
      <c r="E23" s="69" t="s">
        <v>46</v>
      </c>
      <c r="F23" s="44"/>
      <c r="G23" s="44"/>
      <c r="H23" s="44">
        <f>IF((G23-$I$6)&gt;0,G23-$I$6,0)</f>
        <v>0</v>
      </c>
      <c r="I23" s="44">
        <f>H23+F23</f>
        <v>0</v>
      </c>
      <c r="J23" s="50"/>
      <c r="K23" s="50"/>
      <c r="L23" s="44">
        <v>100</v>
      </c>
      <c r="M23" s="44"/>
      <c r="N23" s="44">
        <f>IF((M23-$O$6)&gt;0,M23-$O$6,0)</f>
        <v>0</v>
      </c>
      <c r="O23" s="44">
        <f>N23+L23</f>
        <v>100</v>
      </c>
      <c r="P23" s="50"/>
      <c r="Q23" s="50"/>
      <c r="R23" s="44">
        <f>O23+I23</f>
        <v>100</v>
      </c>
      <c r="S23" s="44">
        <f>M23+G23</f>
        <v>0</v>
      </c>
      <c r="T23" s="45" t="s">
        <v>51</v>
      </c>
      <c r="U23" s="86"/>
      <c r="W23" s="62"/>
    </row>
    <row r="24" spans="1:21" ht="12.75">
      <c r="A24" s="12">
        <v>2</v>
      </c>
      <c r="B24" s="44" t="s">
        <v>229</v>
      </c>
      <c r="C24" s="44"/>
      <c r="D24" s="44" t="s">
        <v>32</v>
      </c>
      <c r="E24" s="44" t="s">
        <v>230</v>
      </c>
      <c r="F24" s="44">
        <v>100</v>
      </c>
      <c r="G24" s="44"/>
      <c r="H24" s="44">
        <f aca="true" t="shared" si="0" ref="H24:H42">IF((G24-$I$6)&gt;0,G24-$I$6,0)</f>
        <v>0</v>
      </c>
      <c r="I24" s="44">
        <f aca="true" t="shared" si="1" ref="I24:I42">H24+F24</f>
        <v>100</v>
      </c>
      <c r="J24" s="50"/>
      <c r="K24" s="50"/>
      <c r="L24" s="44">
        <v>100</v>
      </c>
      <c r="M24" s="44"/>
      <c r="N24" s="44">
        <f aca="true" t="shared" si="2" ref="N24:N42">IF((M24-$O$6)&gt;0,M24-$O$6,0)</f>
        <v>0</v>
      </c>
      <c r="O24" s="44">
        <f aca="true" t="shared" si="3" ref="O24:O42">N24+L24</f>
        <v>100</v>
      </c>
      <c r="P24" s="50"/>
      <c r="Q24" s="50"/>
      <c r="R24" s="44">
        <f aca="true" t="shared" si="4" ref="R24:R42">O24+I24</f>
        <v>200</v>
      </c>
      <c r="S24" s="44">
        <f aca="true" t="shared" si="5" ref="S24:S42">M24+G24</f>
        <v>0</v>
      </c>
      <c r="T24" s="45" t="s">
        <v>220</v>
      </c>
      <c r="U24" s="86"/>
    </row>
    <row r="25" spans="1:23" ht="12.75">
      <c r="A25" s="12">
        <v>3</v>
      </c>
      <c r="B25" s="44" t="s">
        <v>231</v>
      </c>
      <c r="C25" s="44"/>
      <c r="D25" s="44" t="s">
        <v>32</v>
      </c>
      <c r="E25" s="44" t="s">
        <v>232</v>
      </c>
      <c r="F25" s="44">
        <v>100</v>
      </c>
      <c r="G25" s="44"/>
      <c r="H25" s="44">
        <f t="shared" si="0"/>
        <v>0</v>
      </c>
      <c r="I25" s="44">
        <f t="shared" si="1"/>
        <v>100</v>
      </c>
      <c r="J25" s="50"/>
      <c r="K25" s="50"/>
      <c r="L25" s="44">
        <v>100</v>
      </c>
      <c r="M25" s="44"/>
      <c r="N25" s="44">
        <f t="shared" si="2"/>
        <v>0</v>
      </c>
      <c r="O25" s="44">
        <f t="shared" si="3"/>
        <v>100</v>
      </c>
      <c r="P25" s="50"/>
      <c r="Q25" s="50"/>
      <c r="R25" s="44">
        <f t="shared" si="4"/>
        <v>200</v>
      </c>
      <c r="S25" s="44">
        <f t="shared" si="5"/>
        <v>0</v>
      </c>
      <c r="T25" s="45" t="s">
        <v>220</v>
      </c>
      <c r="U25" s="87"/>
      <c r="V25" s="81"/>
      <c r="W25" s="81"/>
    </row>
    <row r="26" spans="1:21" ht="12.75">
      <c r="A26" s="12">
        <v>4</v>
      </c>
      <c r="B26" s="44" t="s">
        <v>233</v>
      </c>
      <c r="C26" s="44"/>
      <c r="D26" s="44" t="s">
        <v>32</v>
      </c>
      <c r="E26" s="44" t="s">
        <v>234</v>
      </c>
      <c r="F26" s="44">
        <v>100</v>
      </c>
      <c r="G26" s="44"/>
      <c r="H26" s="44">
        <f t="shared" si="0"/>
        <v>0</v>
      </c>
      <c r="I26" s="44">
        <f t="shared" si="1"/>
        <v>100</v>
      </c>
      <c r="J26" s="50"/>
      <c r="K26" s="50"/>
      <c r="L26" s="44">
        <v>100</v>
      </c>
      <c r="M26" s="44"/>
      <c r="N26" s="44">
        <f t="shared" si="2"/>
        <v>0</v>
      </c>
      <c r="O26" s="44">
        <f t="shared" si="3"/>
        <v>100</v>
      </c>
      <c r="P26" s="50"/>
      <c r="Q26" s="50"/>
      <c r="R26" s="44">
        <f t="shared" si="4"/>
        <v>200</v>
      </c>
      <c r="S26" s="44">
        <f t="shared" si="5"/>
        <v>0</v>
      </c>
      <c r="T26" s="45" t="s">
        <v>220</v>
      </c>
      <c r="U26" s="86"/>
    </row>
    <row r="27" spans="1:21" ht="12.75">
      <c r="A27" s="12">
        <v>5</v>
      </c>
      <c r="B27" s="44" t="s">
        <v>235</v>
      </c>
      <c r="C27" s="44"/>
      <c r="D27" s="44" t="s">
        <v>236</v>
      </c>
      <c r="E27" s="44" t="s">
        <v>237</v>
      </c>
      <c r="F27" s="44">
        <v>100</v>
      </c>
      <c r="G27" s="44"/>
      <c r="H27" s="44">
        <f t="shared" si="0"/>
        <v>0</v>
      </c>
      <c r="I27" s="44">
        <f t="shared" si="1"/>
        <v>100</v>
      </c>
      <c r="J27" s="50"/>
      <c r="K27" s="50"/>
      <c r="L27" s="44">
        <v>0</v>
      </c>
      <c r="M27" s="44">
        <v>39.56</v>
      </c>
      <c r="N27" s="44">
        <f t="shared" si="2"/>
        <v>1.5600000000000023</v>
      </c>
      <c r="O27" s="44">
        <f t="shared" si="3"/>
        <v>1.5600000000000023</v>
      </c>
      <c r="P27" s="50"/>
      <c r="Q27" s="50"/>
      <c r="R27" s="44">
        <f t="shared" si="4"/>
        <v>101.56</v>
      </c>
      <c r="S27" s="44">
        <f t="shared" si="5"/>
        <v>39.56</v>
      </c>
      <c r="T27" s="45" t="s">
        <v>220</v>
      </c>
      <c r="U27" s="86"/>
    </row>
    <row r="28" spans="1:21" ht="12.75">
      <c r="A28" s="12">
        <v>6</v>
      </c>
      <c r="B28" s="44" t="s">
        <v>92</v>
      </c>
      <c r="C28" s="44"/>
      <c r="D28" s="44" t="s">
        <v>30</v>
      </c>
      <c r="E28" s="44" t="s">
        <v>195</v>
      </c>
      <c r="F28" s="44">
        <v>0</v>
      </c>
      <c r="G28" s="44">
        <v>35.37</v>
      </c>
      <c r="H28" s="44">
        <f t="shared" si="0"/>
        <v>0</v>
      </c>
      <c r="I28" s="44">
        <f t="shared" si="1"/>
        <v>0</v>
      </c>
      <c r="J28" s="50"/>
      <c r="K28" s="50"/>
      <c r="L28" s="44">
        <v>0</v>
      </c>
      <c r="M28" s="44">
        <v>35.12</v>
      </c>
      <c r="N28" s="44">
        <f t="shared" si="2"/>
        <v>0</v>
      </c>
      <c r="O28" s="44">
        <f t="shared" si="3"/>
        <v>0</v>
      </c>
      <c r="P28" s="50"/>
      <c r="Q28" s="50"/>
      <c r="R28" s="44">
        <f t="shared" si="4"/>
        <v>0</v>
      </c>
      <c r="S28" s="44">
        <f t="shared" si="5"/>
        <v>70.49</v>
      </c>
      <c r="T28" s="79">
        <v>1</v>
      </c>
      <c r="U28" s="86"/>
    </row>
    <row r="29" spans="1:21" ht="12.75">
      <c r="A29" s="12">
        <v>7</v>
      </c>
      <c r="B29" s="44" t="s">
        <v>114</v>
      </c>
      <c r="C29" s="44"/>
      <c r="D29" s="44" t="s">
        <v>32</v>
      </c>
      <c r="E29" s="44" t="s">
        <v>119</v>
      </c>
      <c r="F29" s="44">
        <v>100</v>
      </c>
      <c r="G29" s="44"/>
      <c r="H29" s="44">
        <f t="shared" si="0"/>
        <v>0</v>
      </c>
      <c r="I29" s="44">
        <f t="shared" si="1"/>
        <v>100</v>
      </c>
      <c r="J29" s="50"/>
      <c r="K29" s="50"/>
      <c r="L29" s="44">
        <v>100</v>
      </c>
      <c r="M29" s="44"/>
      <c r="N29" s="44">
        <f t="shared" si="2"/>
        <v>0</v>
      </c>
      <c r="O29" s="44">
        <f t="shared" si="3"/>
        <v>100</v>
      </c>
      <c r="P29" s="50"/>
      <c r="Q29" s="50"/>
      <c r="R29" s="44">
        <f t="shared" si="4"/>
        <v>200</v>
      </c>
      <c r="S29" s="44">
        <f t="shared" si="5"/>
        <v>0</v>
      </c>
      <c r="T29" s="45" t="s">
        <v>220</v>
      </c>
      <c r="U29" s="86"/>
    </row>
    <row r="30" spans="1:21" ht="12.75">
      <c r="A30" s="12">
        <v>8</v>
      </c>
      <c r="B30" s="44" t="s">
        <v>238</v>
      </c>
      <c r="C30" s="44"/>
      <c r="D30" s="44" t="s">
        <v>239</v>
      </c>
      <c r="E30" s="44" t="s">
        <v>240</v>
      </c>
      <c r="F30" s="44">
        <v>0</v>
      </c>
      <c r="G30" s="44">
        <v>36.75</v>
      </c>
      <c r="H30" s="44">
        <f t="shared" si="0"/>
        <v>0</v>
      </c>
      <c r="I30" s="44">
        <f t="shared" si="1"/>
        <v>0</v>
      </c>
      <c r="J30" s="50"/>
      <c r="K30" s="50"/>
      <c r="L30" s="44">
        <v>15</v>
      </c>
      <c r="M30" s="44">
        <v>36.19</v>
      </c>
      <c r="N30" s="44">
        <f t="shared" si="2"/>
        <v>0</v>
      </c>
      <c r="O30" s="44">
        <f t="shared" si="3"/>
        <v>15</v>
      </c>
      <c r="P30" s="50"/>
      <c r="Q30" s="50"/>
      <c r="R30" s="44">
        <f t="shared" si="4"/>
        <v>15</v>
      </c>
      <c r="S30" s="44">
        <f t="shared" si="5"/>
        <v>72.94</v>
      </c>
      <c r="T30" s="45">
        <v>4</v>
      </c>
      <c r="U30" s="86"/>
    </row>
    <row r="31" spans="1:21" ht="12.75">
      <c r="A31" s="12">
        <v>9</v>
      </c>
      <c r="B31" s="56" t="s">
        <v>56</v>
      </c>
      <c r="C31" s="65"/>
      <c r="D31" s="63" t="s">
        <v>34</v>
      </c>
      <c r="E31" s="60" t="s">
        <v>59</v>
      </c>
      <c r="F31" s="44">
        <v>100</v>
      </c>
      <c r="G31" s="44"/>
      <c r="H31" s="44">
        <f t="shared" si="0"/>
        <v>0</v>
      </c>
      <c r="I31" s="44">
        <f t="shared" si="1"/>
        <v>100</v>
      </c>
      <c r="J31" s="50"/>
      <c r="K31" s="50"/>
      <c r="L31" s="44">
        <v>10</v>
      </c>
      <c r="M31" s="44">
        <v>50</v>
      </c>
      <c r="N31" s="44">
        <f t="shared" si="2"/>
        <v>12</v>
      </c>
      <c r="O31" s="44">
        <f t="shared" si="3"/>
        <v>22</v>
      </c>
      <c r="P31" s="50"/>
      <c r="Q31" s="50"/>
      <c r="R31" s="44">
        <f t="shared" si="4"/>
        <v>122</v>
      </c>
      <c r="S31" s="44">
        <f t="shared" si="5"/>
        <v>50</v>
      </c>
      <c r="T31" s="45" t="s">
        <v>220</v>
      </c>
      <c r="U31" s="86"/>
    </row>
    <row r="32" spans="1:21" ht="12.75">
      <c r="A32" s="12">
        <v>10</v>
      </c>
      <c r="B32" s="56" t="s">
        <v>241</v>
      </c>
      <c r="C32" s="65"/>
      <c r="D32" s="63" t="s">
        <v>32</v>
      </c>
      <c r="E32" s="60" t="s">
        <v>242</v>
      </c>
      <c r="F32" s="44">
        <v>100</v>
      </c>
      <c r="G32" s="44"/>
      <c r="H32" s="44">
        <f t="shared" si="0"/>
        <v>0</v>
      </c>
      <c r="I32" s="44">
        <f t="shared" si="1"/>
        <v>100</v>
      </c>
      <c r="J32" s="50"/>
      <c r="K32" s="50"/>
      <c r="L32" s="44">
        <v>100</v>
      </c>
      <c r="M32" s="44"/>
      <c r="N32" s="44">
        <f t="shared" si="2"/>
        <v>0</v>
      </c>
      <c r="O32" s="44">
        <f t="shared" si="3"/>
        <v>100</v>
      </c>
      <c r="P32" s="50"/>
      <c r="Q32" s="50"/>
      <c r="R32" s="44">
        <f t="shared" si="4"/>
        <v>200</v>
      </c>
      <c r="S32" s="44">
        <f t="shared" si="5"/>
        <v>0</v>
      </c>
      <c r="T32" s="45" t="s">
        <v>220</v>
      </c>
      <c r="U32" s="86"/>
    </row>
    <row r="33" spans="1:21" ht="12.75">
      <c r="A33" s="12">
        <v>11</v>
      </c>
      <c r="B33" s="44" t="s">
        <v>126</v>
      </c>
      <c r="C33" s="50"/>
      <c r="D33" s="50" t="s">
        <v>32</v>
      </c>
      <c r="E33" s="70" t="s">
        <v>127</v>
      </c>
      <c r="F33" s="44">
        <v>100</v>
      </c>
      <c r="G33" s="44"/>
      <c r="H33" s="44">
        <f t="shared" si="0"/>
        <v>0</v>
      </c>
      <c r="I33" s="44">
        <f t="shared" si="1"/>
        <v>100</v>
      </c>
      <c r="J33" s="50"/>
      <c r="K33" s="50"/>
      <c r="L33" s="44">
        <v>20</v>
      </c>
      <c r="M33" s="44">
        <v>42.31</v>
      </c>
      <c r="N33" s="44">
        <f t="shared" si="2"/>
        <v>4.310000000000002</v>
      </c>
      <c r="O33" s="44">
        <f t="shared" si="3"/>
        <v>24.310000000000002</v>
      </c>
      <c r="P33" s="50"/>
      <c r="Q33" s="50"/>
      <c r="R33" s="44">
        <f t="shared" si="4"/>
        <v>124.31</v>
      </c>
      <c r="S33" s="44">
        <f t="shared" si="5"/>
        <v>42.31</v>
      </c>
      <c r="T33" s="45" t="s">
        <v>220</v>
      </c>
      <c r="U33" s="86"/>
    </row>
    <row r="34" spans="1:21" ht="12.75">
      <c r="A34" s="12">
        <v>12</v>
      </c>
      <c r="B34" s="44" t="s">
        <v>245</v>
      </c>
      <c r="C34" s="44"/>
      <c r="D34" s="44" t="s">
        <v>32</v>
      </c>
      <c r="E34" s="44" t="s">
        <v>246</v>
      </c>
      <c r="F34" s="44">
        <v>5</v>
      </c>
      <c r="G34" s="44">
        <v>38.16</v>
      </c>
      <c r="H34" s="44">
        <f t="shared" si="0"/>
        <v>0</v>
      </c>
      <c r="I34" s="44">
        <f t="shared" si="1"/>
        <v>5</v>
      </c>
      <c r="J34" s="50"/>
      <c r="K34" s="50"/>
      <c r="L34" s="44">
        <v>100</v>
      </c>
      <c r="M34" s="44"/>
      <c r="N34" s="44">
        <f t="shared" si="2"/>
        <v>0</v>
      </c>
      <c r="O34" s="44">
        <f t="shared" si="3"/>
        <v>100</v>
      </c>
      <c r="P34" s="50"/>
      <c r="Q34" s="50"/>
      <c r="R34" s="44">
        <f t="shared" si="4"/>
        <v>105</v>
      </c>
      <c r="S34" s="44">
        <f t="shared" si="5"/>
        <v>38.16</v>
      </c>
      <c r="T34" s="45" t="s">
        <v>220</v>
      </c>
      <c r="U34" s="86"/>
    </row>
    <row r="35" spans="1:23" ht="12.75">
      <c r="A35" s="12">
        <v>13</v>
      </c>
      <c r="B35" s="44" t="s">
        <v>162</v>
      </c>
      <c r="C35" s="44"/>
      <c r="D35" s="44" t="s">
        <v>57</v>
      </c>
      <c r="E35" s="44" t="s">
        <v>164</v>
      </c>
      <c r="F35" s="44"/>
      <c r="G35" s="44"/>
      <c r="H35" s="44">
        <f t="shared" si="0"/>
        <v>0</v>
      </c>
      <c r="I35" s="44">
        <f t="shared" si="1"/>
        <v>0</v>
      </c>
      <c r="J35" s="50"/>
      <c r="K35" s="50"/>
      <c r="L35" s="44">
        <v>100</v>
      </c>
      <c r="M35" s="44"/>
      <c r="N35" s="44">
        <f t="shared" si="2"/>
        <v>0</v>
      </c>
      <c r="O35" s="44">
        <f t="shared" si="3"/>
        <v>100</v>
      </c>
      <c r="P35" s="50"/>
      <c r="Q35" s="50"/>
      <c r="R35" s="44">
        <f t="shared" si="4"/>
        <v>100</v>
      </c>
      <c r="S35" s="44">
        <f t="shared" si="5"/>
        <v>0</v>
      </c>
      <c r="T35" s="45" t="s">
        <v>220</v>
      </c>
      <c r="U35" s="87"/>
      <c r="V35" s="81"/>
      <c r="W35" s="81"/>
    </row>
    <row r="36" spans="1:21" ht="12.75">
      <c r="A36" s="9">
        <v>14</v>
      </c>
      <c r="B36" s="50" t="s">
        <v>150</v>
      </c>
      <c r="C36" s="50"/>
      <c r="D36" s="50" t="s">
        <v>32</v>
      </c>
      <c r="E36" s="50" t="s">
        <v>247</v>
      </c>
      <c r="F36" s="44"/>
      <c r="G36" s="44"/>
      <c r="H36" s="44">
        <f t="shared" si="0"/>
        <v>0</v>
      </c>
      <c r="I36" s="44">
        <f t="shared" si="1"/>
        <v>0</v>
      </c>
      <c r="J36" s="50"/>
      <c r="K36" s="50"/>
      <c r="L36" s="44">
        <v>100</v>
      </c>
      <c r="M36" s="44"/>
      <c r="N36" s="44">
        <f t="shared" si="2"/>
        <v>0</v>
      </c>
      <c r="O36" s="44">
        <f t="shared" si="3"/>
        <v>100</v>
      </c>
      <c r="P36" s="50"/>
      <c r="Q36" s="50"/>
      <c r="R36" s="44">
        <f t="shared" si="4"/>
        <v>100</v>
      </c>
      <c r="S36" s="44">
        <f t="shared" si="5"/>
        <v>0</v>
      </c>
      <c r="T36" s="45" t="s">
        <v>220</v>
      </c>
      <c r="U36" s="86"/>
    </row>
    <row r="37" spans="1:21" ht="12.75">
      <c r="A37" s="9">
        <v>15</v>
      </c>
      <c r="B37" s="50" t="s">
        <v>42</v>
      </c>
      <c r="C37" s="50"/>
      <c r="D37" s="50" t="s">
        <v>32</v>
      </c>
      <c r="E37" s="50" t="s">
        <v>43</v>
      </c>
      <c r="F37" s="44">
        <v>0</v>
      </c>
      <c r="G37" s="44">
        <v>36.44</v>
      </c>
      <c r="H37" s="44">
        <f t="shared" si="0"/>
        <v>0</v>
      </c>
      <c r="I37" s="44">
        <f t="shared" si="1"/>
        <v>0</v>
      </c>
      <c r="J37" s="50"/>
      <c r="K37" s="50"/>
      <c r="L37" s="44">
        <v>5</v>
      </c>
      <c r="M37" s="44">
        <v>37.63</v>
      </c>
      <c r="N37" s="44">
        <f t="shared" si="2"/>
        <v>0</v>
      </c>
      <c r="O37" s="44">
        <f t="shared" si="3"/>
        <v>5</v>
      </c>
      <c r="P37" s="50"/>
      <c r="Q37" s="50"/>
      <c r="R37" s="44">
        <f t="shared" si="4"/>
        <v>5</v>
      </c>
      <c r="S37" s="44">
        <f t="shared" si="5"/>
        <v>74.07</v>
      </c>
      <c r="T37" s="79">
        <v>2</v>
      </c>
      <c r="U37" s="86"/>
    </row>
    <row r="38" spans="1:23" ht="12.75">
      <c r="A38" s="9">
        <v>16</v>
      </c>
      <c r="B38" s="50" t="s">
        <v>248</v>
      </c>
      <c r="C38" s="50"/>
      <c r="D38" s="50" t="s">
        <v>32</v>
      </c>
      <c r="E38" s="50" t="s">
        <v>249</v>
      </c>
      <c r="F38" s="44">
        <v>5</v>
      </c>
      <c r="G38" s="44">
        <v>33.81</v>
      </c>
      <c r="H38" s="44">
        <f>IF((G38-$I$6)&gt;0,G38-$I$6,0)</f>
        <v>0</v>
      </c>
      <c r="I38" s="44">
        <f t="shared" si="1"/>
        <v>5</v>
      </c>
      <c r="J38" s="50"/>
      <c r="K38" s="50"/>
      <c r="L38" s="44">
        <v>100</v>
      </c>
      <c r="M38" s="44"/>
      <c r="N38" s="44">
        <f t="shared" si="2"/>
        <v>0</v>
      </c>
      <c r="O38" s="44">
        <f t="shared" si="3"/>
        <v>100</v>
      </c>
      <c r="P38" s="50"/>
      <c r="Q38" s="50"/>
      <c r="R38" s="44">
        <f t="shared" si="4"/>
        <v>105</v>
      </c>
      <c r="S38" s="44">
        <f t="shared" si="5"/>
        <v>33.81</v>
      </c>
      <c r="T38" s="45" t="s">
        <v>220</v>
      </c>
      <c r="U38" s="87"/>
      <c r="V38" s="81"/>
      <c r="W38" s="81"/>
    </row>
    <row r="39" spans="1:21" ht="12.75">
      <c r="A39" s="9">
        <v>17</v>
      </c>
      <c r="B39" s="50" t="s">
        <v>92</v>
      </c>
      <c r="C39" s="50"/>
      <c r="D39" s="50" t="s">
        <v>32</v>
      </c>
      <c r="E39" s="50" t="s">
        <v>93</v>
      </c>
      <c r="F39" s="44">
        <v>10</v>
      </c>
      <c r="G39" s="44">
        <v>34</v>
      </c>
      <c r="H39" s="44">
        <f t="shared" si="0"/>
        <v>0</v>
      </c>
      <c r="I39" s="44">
        <f t="shared" si="1"/>
        <v>10</v>
      </c>
      <c r="J39" s="50"/>
      <c r="K39" s="50"/>
      <c r="L39" s="44">
        <v>0</v>
      </c>
      <c r="M39" s="44">
        <v>33.6</v>
      </c>
      <c r="N39" s="44">
        <f t="shared" si="2"/>
        <v>0</v>
      </c>
      <c r="O39" s="44">
        <f t="shared" si="3"/>
        <v>0</v>
      </c>
      <c r="P39" s="50"/>
      <c r="Q39" s="50"/>
      <c r="R39" s="44">
        <f t="shared" si="4"/>
        <v>10</v>
      </c>
      <c r="S39" s="44">
        <f t="shared" si="5"/>
        <v>67.6</v>
      </c>
      <c r="T39" s="79">
        <v>3</v>
      </c>
      <c r="U39" s="86"/>
    </row>
    <row r="40" spans="1:21" ht="12.75">
      <c r="A40" s="9">
        <v>18</v>
      </c>
      <c r="B40" s="50" t="s">
        <v>114</v>
      </c>
      <c r="C40" s="50"/>
      <c r="D40" s="50" t="s">
        <v>32</v>
      </c>
      <c r="E40" s="50" t="s">
        <v>120</v>
      </c>
      <c r="F40" s="44">
        <v>100</v>
      </c>
      <c r="G40" s="44"/>
      <c r="H40" s="44">
        <f t="shared" si="0"/>
        <v>0</v>
      </c>
      <c r="I40" s="44">
        <f t="shared" si="1"/>
        <v>100</v>
      </c>
      <c r="J40" s="50"/>
      <c r="K40" s="50"/>
      <c r="L40" s="44">
        <v>0</v>
      </c>
      <c r="M40" s="44">
        <v>32.72</v>
      </c>
      <c r="N40" s="44">
        <f t="shared" si="2"/>
        <v>0</v>
      </c>
      <c r="O40" s="44">
        <f t="shared" si="3"/>
        <v>0</v>
      </c>
      <c r="P40" s="50"/>
      <c r="Q40" s="50"/>
      <c r="R40" s="44">
        <f t="shared" si="4"/>
        <v>100</v>
      </c>
      <c r="S40" s="44">
        <f t="shared" si="5"/>
        <v>32.72</v>
      </c>
      <c r="T40" s="45" t="s">
        <v>220</v>
      </c>
      <c r="U40" s="86"/>
    </row>
    <row r="41" spans="1:21" ht="12.75">
      <c r="A41" s="9">
        <v>19</v>
      </c>
      <c r="B41" s="50" t="s">
        <v>238</v>
      </c>
      <c r="C41" s="50"/>
      <c r="D41" s="50" t="s">
        <v>239</v>
      </c>
      <c r="E41" s="50" t="s">
        <v>250</v>
      </c>
      <c r="F41" s="44">
        <v>100</v>
      </c>
      <c r="G41" s="44"/>
      <c r="H41" s="44">
        <f t="shared" si="0"/>
        <v>0</v>
      </c>
      <c r="I41" s="44">
        <f t="shared" si="1"/>
        <v>100</v>
      </c>
      <c r="J41" s="50"/>
      <c r="K41" s="50"/>
      <c r="L41" s="44">
        <v>100</v>
      </c>
      <c r="M41" s="44"/>
      <c r="N41" s="44">
        <f t="shared" si="2"/>
        <v>0</v>
      </c>
      <c r="O41" s="44">
        <f t="shared" si="3"/>
        <v>100</v>
      </c>
      <c r="P41" s="50"/>
      <c r="Q41" s="50"/>
      <c r="R41" s="44">
        <f t="shared" si="4"/>
        <v>200</v>
      </c>
      <c r="S41" s="44">
        <f t="shared" si="5"/>
        <v>0</v>
      </c>
      <c r="T41" s="45" t="s">
        <v>220</v>
      </c>
      <c r="U41" s="86"/>
    </row>
    <row r="42" spans="1:21" ht="12.75">
      <c r="A42" s="9">
        <v>20</v>
      </c>
      <c r="B42" s="50"/>
      <c r="C42" s="50"/>
      <c r="D42" s="50"/>
      <c r="E42" s="50"/>
      <c r="F42" s="44"/>
      <c r="G42" s="44"/>
      <c r="H42" s="44">
        <f t="shared" si="0"/>
        <v>0</v>
      </c>
      <c r="I42" s="44">
        <f t="shared" si="1"/>
        <v>0</v>
      </c>
      <c r="J42" s="50"/>
      <c r="K42" s="50"/>
      <c r="L42" s="44"/>
      <c r="M42" s="44"/>
      <c r="N42" s="44">
        <f t="shared" si="2"/>
        <v>0</v>
      </c>
      <c r="O42" s="44">
        <f t="shared" si="3"/>
        <v>0</v>
      </c>
      <c r="P42" s="50"/>
      <c r="Q42" s="50"/>
      <c r="R42" s="44">
        <f t="shared" si="4"/>
        <v>0</v>
      </c>
      <c r="S42" s="44">
        <f t="shared" si="5"/>
        <v>0</v>
      </c>
      <c r="T42" s="45"/>
      <c r="U42" s="86"/>
    </row>
  </sheetData>
  <sheetProtection/>
  <mergeCells count="4">
    <mergeCell ref="L1:R1"/>
    <mergeCell ref="C2:E2"/>
    <mergeCell ref="R7:S7"/>
    <mergeCell ref="D1:I1"/>
  </mergeCells>
  <printOptions/>
  <pageMargins left="0.1968503937007874" right="0.1968503937007874" top="0" bottom="0.3937007874015748" header="0.5118110236220472" footer="0.15748031496062992"/>
  <pageSetup fitToHeight="2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W16" sqref="W16"/>
    </sheetView>
  </sheetViews>
  <sheetFormatPr defaultColWidth="9.140625" defaultRowHeight="12.75"/>
  <cols>
    <col min="1" max="1" width="3.421875" style="0" customWidth="1"/>
    <col min="2" max="2" width="25.28125" style="0" customWidth="1"/>
    <col min="3" max="3" width="0.71875" style="0" hidden="1" customWidth="1"/>
    <col min="4" max="4" width="11.00390625" style="0" customWidth="1"/>
    <col min="5" max="5" width="14.0039062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1367187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hidden="1" customWidth="1"/>
    <col min="18" max="18" width="6.8515625" style="0" customWidth="1"/>
    <col min="19" max="19" width="8.00390625" style="0" customWidth="1"/>
    <col min="20" max="20" width="4.57421875" style="0" customWidth="1"/>
    <col min="21" max="21" width="5.57421875" style="0" customWidth="1"/>
  </cols>
  <sheetData>
    <row r="1" spans="1:20" s="13" customFormat="1" ht="20.25">
      <c r="A1" s="40" t="s">
        <v>0</v>
      </c>
      <c r="B1" s="1">
        <v>41553</v>
      </c>
      <c r="C1" s="16" t="s">
        <v>1</v>
      </c>
      <c r="D1" s="121" t="s">
        <v>41</v>
      </c>
      <c r="E1" s="121"/>
      <c r="F1" s="121"/>
      <c r="G1" s="121"/>
      <c r="H1" s="121"/>
      <c r="I1" s="121"/>
      <c r="J1" s="19"/>
      <c r="K1" s="20"/>
      <c r="L1" s="115" t="s">
        <v>28</v>
      </c>
      <c r="M1" s="113"/>
      <c r="N1" s="113"/>
      <c r="O1" s="113"/>
      <c r="P1" s="113"/>
      <c r="Q1" s="113"/>
      <c r="R1" s="114"/>
      <c r="S1" s="10"/>
      <c r="T1" s="17"/>
    </row>
    <row r="2" spans="1:19" s="13" customFormat="1" ht="15.75">
      <c r="A2" s="21" t="s">
        <v>2</v>
      </c>
      <c r="B2" s="10"/>
      <c r="C2" s="118" t="s">
        <v>214</v>
      </c>
      <c r="D2" s="119"/>
      <c r="E2" s="120"/>
      <c r="F2" s="10"/>
      <c r="I2" s="22" t="s">
        <v>3</v>
      </c>
      <c r="K2" s="23"/>
      <c r="O2" s="2"/>
      <c r="P2" s="3"/>
      <c r="Q2" s="3"/>
      <c r="R2" s="3"/>
      <c r="S2" s="18"/>
    </row>
    <row r="3" spans="1:15" s="13" customFormat="1" ht="18">
      <c r="A3" s="10"/>
      <c r="B3" s="10"/>
      <c r="C3" s="10"/>
      <c r="D3" s="46"/>
      <c r="E3" s="10"/>
      <c r="F3" s="10"/>
      <c r="G3" s="24" t="s">
        <v>4</v>
      </c>
      <c r="H3" s="10"/>
      <c r="I3" s="10"/>
      <c r="K3" s="23"/>
      <c r="L3" s="10"/>
      <c r="M3" s="24" t="s">
        <v>5</v>
      </c>
      <c r="N3" s="10"/>
      <c r="O3" s="10"/>
    </row>
    <row r="4" spans="2:18" s="13" customFormat="1" ht="18">
      <c r="B4" s="10"/>
      <c r="C4" s="10"/>
      <c r="D4" s="10"/>
      <c r="E4" s="10"/>
      <c r="F4" s="25" t="s">
        <v>6</v>
      </c>
      <c r="I4" s="4">
        <v>180</v>
      </c>
      <c r="K4" s="23"/>
      <c r="L4" s="25" t="s">
        <v>6</v>
      </c>
      <c r="O4" s="4">
        <v>150</v>
      </c>
      <c r="R4" s="39" t="s">
        <v>37</v>
      </c>
    </row>
    <row r="5" spans="2:15" s="13" customFormat="1" ht="14.25">
      <c r="B5" s="27" t="s">
        <v>7</v>
      </c>
      <c r="C5" s="11"/>
      <c r="D5" s="12">
        <v>18</v>
      </c>
      <c r="E5" s="10"/>
      <c r="F5" s="25" t="s">
        <v>8</v>
      </c>
      <c r="I5" s="5">
        <v>4.4</v>
      </c>
      <c r="K5" s="23"/>
      <c r="L5" s="25" t="s">
        <v>8</v>
      </c>
      <c r="O5" s="5">
        <v>4</v>
      </c>
    </row>
    <row r="6" spans="2:15" s="13" customFormat="1" ht="14.25">
      <c r="B6" s="10"/>
      <c r="C6" s="10"/>
      <c r="D6" s="10"/>
      <c r="E6" s="10"/>
      <c r="F6" s="28" t="s">
        <v>9</v>
      </c>
      <c r="G6" s="10"/>
      <c r="I6" s="6">
        <v>41</v>
      </c>
      <c r="K6" s="23"/>
      <c r="L6" s="28" t="s">
        <v>9</v>
      </c>
      <c r="O6" s="6">
        <v>38</v>
      </c>
    </row>
    <row r="7" spans="1:20" s="13" customFormat="1" ht="16.5">
      <c r="A7" s="10"/>
      <c r="B7" s="29" t="s">
        <v>10</v>
      </c>
      <c r="C7" s="10"/>
      <c r="D7" s="10"/>
      <c r="E7" s="10"/>
      <c r="F7" s="21" t="s">
        <v>11</v>
      </c>
      <c r="G7" s="10"/>
      <c r="H7" s="10"/>
      <c r="I7" s="7">
        <v>61</v>
      </c>
      <c r="K7" s="23"/>
      <c r="L7" s="21" t="s">
        <v>11</v>
      </c>
      <c r="M7" s="10"/>
      <c r="O7" s="4">
        <v>60</v>
      </c>
      <c r="R7" s="111" t="s">
        <v>12</v>
      </c>
      <c r="S7" s="111"/>
      <c r="T7" s="8" t="s">
        <v>27</v>
      </c>
    </row>
    <row r="8" spans="1:20" s="13" customFormat="1" ht="75.75">
      <c r="A8" s="30" t="s">
        <v>14</v>
      </c>
      <c r="B8" s="31" t="s">
        <v>15</v>
      </c>
      <c r="C8" s="30"/>
      <c r="D8" s="31" t="s">
        <v>16</v>
      </c>
      <c r="E8" s="32" t="s">
        <v>17</v>
      </c>
      <c r="F8" s="33" t="s">
        <v>18</v>
      </c>
      <c r="G8" s="12" t="s">
        <v>19</v>
      </c>
      <c r="H8" s="33" t="s">
        <v>20</v>
      </c>
      <c r="I8" s="34" t="s">
        <v>21</v>
      </c>
      <c r="J8" s="35" t="s">
        <v>22</v>
      </c>
      <c r="K8" s="36"/>
      <c r="L8" s="33" t="s">
        <v>18</v>
      </c>
      <c r="M8" s="12" t="s">
        <v>19</v>
      </c>
      <c r="N8" s="33" t="s">
        <v>20</v>
      </c>
      <c r="O8" s="34" t="s">
        <v>21</v>
      </c>
      <c r="P8" s="35" t="s">
        <v>22</v>
      </c>
      <c r="Q8" s="37"/>
      <c r="R8" s="38" t="s">
        <v>23</v>
      </c>
      <c r="S8" s="38" t="s">
        <v>24</v>
      </c>
      <c r="T8" s="30" t="s">
        <v>25</v>
      </c>
    </row>
    <row r="9" spans="1:21" ht="12.75">
      <c r="A9" s="44">
        <v>1</v>
      </c>
      <c r="B9" s="44" t="s">
        <v>228</v>
      </c>
      <c r="C9" s="44"/>
      <c r="D9" s="44" t="s">
        <v>116</v>
      </c>
      <c r="E9" s="44" t="s">
        <v>251</v>
      </c>
      <c r="F9" s="12">
        <v>5</v>
      </c>
      <c r="G9" s="12">
        <v>38.03</v>
      </c>
      <c r="H9" s="12">
        <f aca="true" t="shared" si="0" ref="H9:H20">IF((G9-$I$6)&gt;0,G9-$I$6,0)</f>
        <v>0</v>
      </c>
      <c r="I9" s="12">
        <f aca="true" t="shared" si="1" ref="I9:I20">H9+F9</f>
        <v>5</v>
      </c>
      <c r="J9" s="9"/>
      <c r="K9" s="9"/>
      <c r="L9" s="44">
        <v>100</v>
      </c>
      <c r="M9" s="12"/>
      <c r="N9" s="12">
        <f aca="true" t="shared" si="2" ref="N9:N20">IF((M9-$O$6)&gt;0,M9-$O$6,0)</f>
        <v>0</v>
      </c>
      <c r="O9" s="12">
        <f aca="true" t="shared" si="3" ref="O9:O20">N9+L9</f>
        <v>100</v>
      </c>
      <c r="P9" s="9"/>
      <c r="Q9" s="9"/>
      <c r="R9" s="12">
        <f aca="true" t="shared" si="4" ref="R9:R20">O9+I9</f>
        <v>105</v>
      </c>
      <c r="S9" s="76">
        <f aca="true" t="shared" si="5" ref="S9:S20">M9+G9</f>
        <v>38.03</v>
      </c>
      <c r="T9" s="45" t="s">
        <v>220</v>
      </c>
      <c r="U9" s="86"/>
    </row>
    <row r="10" spans="1:21" ht="12.75">
      <c r="A10" s="44">
        <v>2</v>
      </c>
      <c r="B10" s="44" t="s">
        <v>235</v>
      </c>
      <c r="C10" s="44"/>
      <c r="D10" s="44" t="s">
        <v>30</v>
      </c>
      <c r="E10" s="44" t="s">
        <v>252</v>
      </c>
      <c r="F10" s="12">
        <v>0</v>
      </c>
      <c r="G10" s="12">
        <v>40.2</v>
      </c>
      <c r="H10" s="12">
        <f t="shared" si="0"/>
        <v>0</v>
      </c>
      <c r="I10" s="12">
        <f t="shared" si="1"/>
        <v>0</v>
      </c>
      <c r="J10" s="9"/>
      <c r="K10" s="9"/>
      <c r="L10" s="44">
        <v>0</v>
      </c>
      <c r="M10" s="12">
        <v>37.85</v>
      </c>
      <c r="N10" s="12">
        <f t="shared" si="2"/>
        <v>0</v>
      </c>
      <c r="O10" s="12">
        <f t="shared" si="3"/>
        <v>0</v>
      </c>
      <c r="P10" s="9"/>
      <c r="Q10" s="9"/>
      <c r="R10" s="12">
        <f t="shared" si="4"/>
        <v>0</v>
      </c>
      <c r="S10" s="76">
        <f t="shared" si="5"/>
        <v>78.05000000000001</v>
      </c>
      <c r="T10" s="79">
        <v>1</v>
      </c>
      <c r="U10" s="86"/>
    </row>
    <row r="11" spans="1:21" ht="12.75">
      <c r="A11" s="44">
        <v>3</v>
      </c>
      <c r="B11" s="44" t="s">
        <v>95</v>
      </c>
      <c r="C11" s="44"/>
      <c r="D11" s="44" t="s">
        <v>116</v>
      </c>
      <c r="E11" s="44" t="s">
        <v>96</v>
      </c>
      <c r="F11" s="12">
        <v>100</v>
      </c>
      <c r="G11" s="12"/>
      <c r="H11" s="12">
        <f t="shared" si="0"/>
        <v>0</v>
      </c>
      <c r="I11" s="12">
        <f t="shared" si="1"/>
        <v>100</v>
      </c>
      <c r="J11" s="9"/>
      <c r="K11" s="9"/>
      <c r="L11" s="44">
        <v>5</v>
      </c>
      <c r="M11" s="12">
        <v>38.38</v>
      </c>
      <c r="N11" s="12">
        <f t="shared" si="2"/>
        <v>0.38000000000000256</v>
      </c>
      <c r="O11" s="12">
        <f t="shared" si="3"/>
        <v>5.380000000000003</v>
      </c>
      <c r="P11" s="9"/>
      <c r="Q11" s="9"/>
      <c r="R11" s="12">
        <f t="shared" si="4"/>
        <v>105.38</v>
      </c>
      <c r="S11" s="76">
        <f t="shared" si="5"/>
        <v>38.38</v>
      </c>
      <c r="T11" s="45" t="s">
        <v>220</v>
      </c>
      <c r="U11" s="86"/>
    </row>
    <row r="12" spans="1:21" ht="12.75">
      <c r="A12" s="44">
        <v>4</v>
      </c>
      <c r="B12" s="44" t="s">
        <v>253</v>
      </c>
      <c r="C12" s="44"/>
      <c r="D12" s="44" t="s">
        <v>30</v>
      </c>
      <c r="E12" s="44" t="s">
        <v>254</v>
      </c>
      <c r="F12" s="12">
        <v>5</v>
      </c>
      <c r="G12" s="12">
        <v>39.55</v>
      </c>
      <c r="H12" s="12">
        <f t="shared" si="0"/>
        <v>0</v>
      </c>
      <c r="I12" s="12">
        <f t="shared" si="1"/>
        <v>5</v>
      </c>
      <c r="J12" s="9"/>
      <c r="K12" s="9"/>
      <c r="L12" s="44">
        <v>5</v>
      </c>
      <c r="M12" s="12">
        <v>35.47</v>
      </c>
      <c r="N12" s="12">
        <f t="shared" si="2"/>
        <v>0</v>
      </c>
      <c r="O12" s="12">
        <f t="shared" si="3"/>
        <v>5</v>
      </c>
      <c r="P12" s="9"/>
      <c r="Q12" s="9"/>
      <c r="R12" s="12">
        <f t="shared" si="4"/>
        <v>10</v>
      </c>
      <c r="S12" s="76">
        <f t="shared" si="5"/>
        <v>75.02</v>
      </c>
      <c r="T12" s="45">
        <v>4</v>
      </c>
      <c r="U12" s="86"/>
    </row>
    <row r="13" spans="1:21" ht="12.75">
      <c r="A13" s="44">
        <v>5</v>
      </c>
      <c r="B13" s="44" t="s">
        <v>255</v>
      </c>
      <c r="C13" s="44"/>
      <c r="D13" s="44" t="s">
        <v>30</v>
      </c>
      <c r="E13" s="44" t="s">
        <v>256</v>
      </c>
      <c r="F13" s="12">
        <v>0</v>
      </c>
      <c r="G13" s="12">
        <v>39.09</v>
      </c>
      <c r="H13" s="12">
        <f t="shared" si="0"/>
        <v>0</v>
      </c>
      <c r="I13" s="12">
        <f t="shared" si="1"/>
        <v>0</v>
      </c>
      <c r="J13" s="9"/>
      <c r="K13" s="9"/>
      <c r="L13" s="44">
        <v>15</v>
      </c>
      <c r="M13" s="12">
        <v>43.07</v>
      </c>
      <c r="N13" s="12">
        <f t="shared" si="2"/>
        <v>5.07</v>
      </c>
      <c r="O13" s="12">
        <f t="shared" si="3"/>
        <v>20.07</v>
      </c>
      <c r="P13" s="9"/>
      <c r="Q13" s="9"/>
      <c r="R13" s="12">
        <f t="shared" si="4"/>
        <v>20.07</v>
      </c>
      <c r="S13" s="76">
        <f t="shared" si="5"/>
        <v>82.16</v>
      </c>
      <c r="T13" s="45">
        <v>6</v>
      </c>
      <c r="U13" s="86"/>
    </row>
    <row r="14" spans="1:21" ht="12.75">
      <c r="A14" s="12">
        <v>6</v>
      </c>
      <c r="B14" s="44" t="s">
        <v>257</v>
      </c>
      <c r="C14" s="52"/>
      <c r="D14" s="50" t="s">
        <v>30</v>
      </c>
      <c r="E14" s="50" t="s">
        <v>258</v>
      </c>
      <c r="F14" s="12">
        <v>0</v>
      </c>
      <c r="G14" s="12">
        <v>42.88</v>
      </c>
      <c r="H14" s="12">
        <f t="shared" si="0"/>
        <v>1.8800000000000026</v>
      </c>
      <c r="I14" s="12">
        <f t="shared" si="1"/>
        <v>1.8800000000000026</v>
      </c>
      <c r="J14" s="9"/>
      <c r="K14" s="9"/>
      <c r="L14" s="44">
        <v>0</v>
      </c>
      <c r="M14" s="12">
        <v>40.28</v>
      </c>
      <c r="N14" s="12">
        <f t="shared" si="2"/>
        <v>2.280000000000001</v>
      </c>
      <c r="O14" s="12">
        <f t="shared" si="3"/>
        <v>2.280000000000001</v>
      </c>
      <c r="P14" s="9"/>
      <c r="Q14" s="9"/>
      <c r="R14" s="12">
        <f t="shared" si="4"/>
        <v>4.160000000000004</v>
      </c>
      <c r="S14" s="76">
        <f t="shared" si="5"/>
        <v>83.16</v>
      </c>
      <c r="T14" s="79">
        <v>3</v>
      </c>
      <c r="U14" s="86"/>
    </row>
    <row r="15" spans="1:21" ht="12.75">
      <c r="A15" s="12">
        <v>7</v>
      </c>
      <c r="B15" s="44" t="s">
        <v>259</v>
      </c>
      <c r="C15" s="52"/>
      <c r="D15" s="50" t="s">
        <v>30</v>
      </c>
      <c r="E15" s="50" t="s">
        <v>260</v>
      </c>
      <c r="F15" s="12">
        <v>5</v>
      </c>
      <c r="G15" s="12">
        <v>45.16</v>
      </c>
      <c r="H15" s="12">
        <f t="shared" si="0"/>
        <v>4.159999999999997</v>
      </c>
      <c r="I15" s="12">
        <f t="shared" si="1"/>
        <v>9.159999999999997</v>
      </c>
      <c r="J15" s="9"/>
      <c r="K15" s="9"/>
      <c r="L15" s="44">
        <v>100</v>
      </c>
      <c r="M15" s="12"/>
      <c r="N15" s="12">
        <f t="shared" si="2"/>
        <v>0</v>
      </c>
      <c r="O15" s="12">
        <f t="shared" si="3"/>
        <v>100</v>
      </c>
      <c r="P15" s="9"/>
      <c r="Q15" s="9"/>
      <c r="R15" s="12">
        <f t="shared" si="4"/>
        <v>109.16</v>
      </c>
      <c r="S15" s="76">
        <f t="shared" si="5"/>
        <v>45.16</v>
      </c>
      <c r="T15" s="45" t="s">
        <v>220</v>
      </c>
      <c r="U15" s="86"/>
    </row>
    <row r="16" spans="1:21" ht="12.75">
      <c r="A16" s="12">
        <v>8</v>
      </c>
      <c r="B16" s="44" t="s">
        <v>261</v>
      </c>
      <c r="C16" s="52"/>
      <c r="D16" s="9" t="s">
        <v>30</v>
      </c>
      <c r="E16" s="9" t="s">
        <v>262</v>
      </c>
      <c r="F16" s="12">
        <v>100</v>
      </c>
      <c r="G16" s="12"/>
      <c r="H16" s="12">
        <f t="shared" si="0"/>
        <v>0</v>
      </c>
      <c r="I16" s="12">
        <f t="shared" si="1"/>
        <v>100</v>
      </c>
      <c r="J16" s="9"/>
      <c r="K16" s="9"/>
      <c r="L16" s="44">
        <v>100</v>
      </c>
      <c r="M16" s="12"/>
      <c r="N16" s="12">
        <f t="shared" si="2"/>
        <v>0</v>
      </c>
      <c r="O16" s="12">
        <f t="shared" si="3"/>
        <v>100</v>
      </c>
      <c r="P16" s="9"/>
      <c r="Q16" s="9"/>
      <c r="R16" s="12">
        <f t="shared" si="4"/>
        <v>200</v>
      </c>
      <c r="S16" s="76">
        <f t="shared" si="5"/>
        <v>0</v>
      </c>
      <c r="T16" s="45" t="s">
        <v>220</v>
      </c>
      <c r="U16" s="86"/>
    </row>
    <row r="17" spans="1:21" ht="12.75">
      <c r="A17" s="12">
        <v>9</v>
      </c>
      <c r="B17" s="44" t="s">
        <v>263</v>
      </c>
      <c r="C17" s="52"/>
      <c r="D17" s="9" t="s">
        <v>30</v>
      </c>
      <c r="E17" s="9" t="s">
        <v>264</v>
      </c>
      <c r="F17" s="12">
        <v>100</v>
      </c>
      <c r="G17" s="12"/>
      <c r="H17" s="12">
        <f t="shared" si="0"/>
        <v>0</v>
      </c>
      <c r="I17" s="12">
        <f t="shared" si="1"/>
        <v>100</v>
      </c>
      <c r="J17" s="9"/>
      <c r="K17" s="9"/>
      <c r="L17" s="44">
        <v>100</v>
      </c>
      <c r="M17" s="12"/>
      <c r="N17" s="12">
        <f t="shared" si="2"/>
        <v>0</v>
      </c>
      <c r="O17" s="12">
        <f t="shared" si="3"/>
        <v>100</v>
      </c>
      <c r="P17" s="9"/>
      <c r="Q17" s="9"/>
      <c r="R17" s="12">
        <f t="shared" si="4"/>
        <v>200</v>
      </c>
      <c r="S17" s="76">
        <f t="shared" si="5"/>
        <v>0</v>
      </c>
      <c r="T17" s="45" t="s">
        <v>220</v>
      </c>
      <c r="U17" s="86"/>
    </row>
    <row r="18" spans="1:20" ht="12.75">
      <c r="A18" s="12">
        <v>10</v>
      </c>
      <c r="B18" s="44" t="s">
        <v>245</v>
      </c>
      <c r="C18" s="52"/>
      <c r="D18" s="9" t="s">
        <v>116</v>
      </c>
      <c r="E18" s="9" t="s">
        <v>125</v>
      </c>
      <c r="F18" s="12">
        <v>100</v>
      </c>
      <c r="G18" s="12"/>
      <c r="H18" s="12">
        <f t="shared" si="0"/>
        <v>0</v>
      </c>
      <c r="I18" s="12">
        <f t="shared" si="1"/>
        <v>100</v>
      </c>
      <c r="J18" s="9"/>
      <c r="K18" s="9"/>
      <c r="L18" s="44">
        <v>0</v>
      </c>
      <c r="M18" s="12">
        <v>34.16</v>
      </c>
      <c r="N18" s="12">
        <f t="shared" si="2"/>
        <v>0</v>
      </c>
      <c r="O18" s="12">
        <f t="shared" si="3"/>
        <v>0</v>
      </c>
      <c r="P18" s="9"/>
      <c r="Q18" s="9"/>
      <c r="R18" s="12">
        <f t="shared" si="4"/>
        <v>100</v>
      </c>
      <c r="S18" s="76">
        <f t="shared" si="5"/>
        <v>34.16</v>
      </c>
      <c r="T18" s="44" t="s">
        <v>220</v>
      </c>
    </row>
    <row r="19" spans="1:20" ht="12.75">
      <c r="A19" s="12">
        <v>11</v>
      </c>
      <c r="B19" s="44" t="s">
        <v>265</v>
      </c>
      <c r="C19" s="52"/>
      <c r="D19" s="9" t="s">
        <v>266</v>
      </c>
      <c r="E19" s="9" t="s">
        <v>267</v>
      </c>
      <c r="F19" s="12">
        <v>100</v>
      </c>
      <c r="G19" s="12"/>
      <c r="H19" s="12">
        <f t="shared" si="0"/>
        <v>0</v>
      </c>
      <c r="I19" s="12">
        <f t="shared" si="1"/>
        <v>100</v>
      </c>
      <c r="J19" s="9"/>
      <c r="K19" s="9"/>
      <c r="L19" s="44">
        <v>100</v>
      </c>
      <c r="M19" s="12"/>
      <c r="N19" s="12">
        <f t="shared" si="2"/>
        <v>0</v>
      </c>
      <c r="O19" s="12">
        <f t="shared" si="3"/>
        <v>100</v>
      </c>
      <c r="P19" s="9"/>
      <c r="Q19" s="9"/>
      <c r="R19" s="12">
        <f t="shared" si="4"/>
        <v>200</v>
      </c>
      <c r="S19" s="76">
        <f t="shared" si="5"/>
        <v>0</v>
      </c>
      <c r="T19" s="44" t="s">
        <v>220</v>
      </c>
    </row>
    <row r="20" spans="1:20" ht="12.75">
      <c r="A20" s="12">
        <v>12</v>
      </c>
      <c r="B20" s="44" t="s">
        <v>162</v>
      </c>
      <c r="C20" s="52"/>
      <c r="D20" s="9" t="s">
        <v>116</v>
      </c>
      <c r="E20" s="9" t="s">
        <v>165</v>
      </c>
      <c r="F20" s="12">
        <v>0</v>
      </c>
      <c r="G20" s="12">
        <v>38.75</v>
      </c>
      <c r="H20" s="12">
        <f t="shared" si="0"/>
        <v>0</v>
      </c>
      <c r="I20" s="12">
        <f t="shared" si="1"/>
        <v>0</v>
      </c>
      <c r="J20" s="9"/>
      <c r="K20" s="9"/>
      <c r="L20" s="44">
        <v>0</v>
      </c>
      <c r="M20" s="12">
        <v>38.96</v>
      </c>
      <c r="N20" s="12">
        <f t="shared" si="2"/>
        <v>0.9600000000000009</v>
      </c>
      <c r="O20" s="12">
        <f t="shared" si="3"/>
        <v>0.9600000000000009</v>
      </c>
      <c r="P20" s="9"/>
      <c r="Q20" s="9"/>
      <c r="R20" s="12">
        <f t="shared" si="4"/>
        <v>0.9600000000000009</v>
      </c>
      <c r="S20" s="76">
        <f t="shared" si="5"/>
        <v>77.71000000000001</v>
      </c>
      <c r="T20" s="79">
        <v>2</v>
      </c>
    </row>
    <row r="21" spans="1:20" ht="12.75">
      <c r="A21" s="12">
        <v>13</v>
      </c>
      <c r="B21" s="44" t="s">
        <v>42</v>
      </c>
      <c r="C21" s="52"/>
      <c r="D21" s="9" t="s">
        <v>32</v>
      </c>
      <c r="E21" s="9" t="s">
        <v>44</v>
      </c>
      <c r="F21" s="12">
        <v>100</v>
      </c>
      <c r="G21" s="12"/>
      <c r="H21" s="12">
        <f aca="true" t="shared" si="6" ref="H21:H27">IF((G21-$I$6)&gt;0,G21-$I$6,0)</f>
        <v>0</v>
      </c>
      <c r="I21" s="12">
        <f aca="true" t="shared" si="7" ref="I21:I27">H21+F21</f>
        <v>100</v>
      </c>
      <c r="J21" s="9"/>
      <c r="K21" s="9"/>
      <c r="L21" s="44">
        <v>100</v>
      </c>
      <c r="M21" s="12"/>
      <c r="N21" s="12">
        <f aca="true" t="shared" si="8" ref="N21:N27">IF((M21-$O$6)&gt;0,M21-$O$6,0)</f>
        <v>0</v>
      </c>
      <c r="O21" s="12">
        <f aca="true" t="shared" si="9" ref="O21:O27">N21+L21</f>
        <v>100</v>
      </c>
      <c r="P21" s="9"/>
      <c r="Q21" s="9"/>
      <c r="R21" s="12">
        <f aca="true" t="shared" si="10" ref="R21:R27">O21+I21</f>
        <v>200</v>
      </c>
      <c r="S21" s="76">
        <f aca="true" t="shared" si="11" ref="S21:S27">M21+G21</f>
        <v>0</v>
      </c>
      <c r="T21" s="44" t="s">
        <v>220</v>
      </c>
    </row>
    <row r="22" spans="1:20" ht="12.75">
      <c r="A22" s="12">
        <v>14</v>
      </c>
      <c r="B22" s="44" t="s">
        <v>238</v>
      </c>
      <c r="C22" s="52"/>
      <c r="D22" s="9" t="s">
        <v>266</v>
      </c>
      <c r="E22" s="9" t="s">
        <v>268</v>
      </c>
      <c r="F22" s="12">
        <v>5</v>
      </c>
      <c r="G22" s="12">
        <v>45.69</v>
      </c>
      <c r="H22" s="12">
        <f t="shared" si="6"/>
        <v>4.689999999999998</v>
      </c>
      <c r="I22" s="12">
        <f t="shared" si="7"/>
        <v>9.689999999999998</v>
      </c>
      <c r="J22" s="9"/>
      <c r="K22" s="9"/>
      <c r="L22" s="44">
        <v>5</v>
      </c>
      <c r="M22" s="12">
        <v>39.77</v>
      </c>
      <c r="N22" s="12">
        <f t="shared" si="8"/>
        <v>1.7700000000000031</v>
      </c>
      <c r="O22" s="12">
        <f t="shared" si="9"/>
        <v>6.770000000000003</v>
      </c>
      <c r="P22" s="9"/>
      <c r="Q22" s="9"/>
      <c r="R22" s="12">
        <f t="shared" si="10"/>
        <v>16.46</v>
      </c>
      <c r="S22" s="76">
        <f t="shared" si="11"/>
        <v>85.46000000000001</v>
      </c>
      <c r="T22" s="45">
        <v>5</v>
      </c>
    </row>
    <row r="23" spans="1:20" ht="12.75">
      <c r="A23" s="12">
        <v>15</v>
      </c>
      <c r="B23" s="44" t="s">
        <v>114</v>
      </c>
      <c r="C23" s="52"/>
      <c r="D23" s="9" t="s">
        <v>116</v>
      </c>
      <c r="E23" s="9" t="s">
        <v>121</v>
      </c>
      <c r="F23" s="12">
        <v>0</v>
      </c>
      <c r="G23" s="12">
        <v>36.91</v>
      </c>
      <c r="H23" s="12">
        <f t="shared" si="6"/>
        <v>0</v>
      </c>
      <c r="I23" s="12">
        <f t="shared" si="7"/>
        <v>0</v>
      </c>
      <c r="J23" s="9"/>
      <c r="K23" s="9"/>
      <c r="L23" s="44">
        <v>100</v>
      </c>
      <c r="M23" s="12"/>
      <c r="N23" s="12">
        <f t="shared" si="8"/>
        <v>0</v>
      </c>
      <c r="O23" s="12">
        <f t="shared" si="9"/>
        <v>100</v>
      </c>
      <c r="P23" s="9"/>
      <c r="Q23" s="9"/>
      <c r="R23" s="12">
        <f t="shared" si="10"/>
        <v>100</v>
      </c>
      <c r="S23" s="76">
        <f t="shared" si="11"/>
        <v>36.91</v>
      </c>
      <c r="T23" s="44" t="s">
        <v>220</v>
      </c>
    </row>
    <row r="24" spans="1:20" ht="12.75">
      <c r="A24" s="12">
        <v>16</v>
      </c>
      <c r="B24" s="44" t="s">
        <v>176</v>
      </c>
      <c r="C24" s="52"/>
      <c r="D24" s="9" t="s">
        <v>177</v>
      </c>
      <c r="E24" s="9" t="s">
        <v>178</v>
      </c>
      <c r="F24" s="12">
        <v>100</v>
      </c>
      <c r="G24" s="12"/>
      <c r="H24" s="12">
        <f t="shared" si="6"/>
        <v>0</v>
      </c>
      <c r="I24" s="12">
        <f t="shared" si="7"/>
        <v>100</v>
      </c>
      <c r="J24" s="9"/>
      <c r="K24" s="9"/>
      <c r="L24" s="44">
        <v>0</v>
      </c>
      <c r="M24" s="12">
        <v>32.36</v>
      </c>
      <c r="N24" s="12">
        <f t="shared" si="8"/>
        <v>0</v>
      </c>
      <c r="O24" s="12">
        <f t="shared" si="9"/>
        <v>0</v>
      </c>
      <c r="P24" s="9"/>
      <c r="Q24" s="9"/>
      <c r="R24" s="12">
        <f t="shared" si="10"/>
        <v>100</v>
      </c>
      <c r="S24" s="76">
        <f t="shared" si="11"/>
        <v>32.36</v>
      </c>
      <c r="T24" s="44" t="s">
        <v>220</v>
      </c>
    </row>
    <row r="25" spans="1:20" ht="12.75">
      <c r="A25" s="12">
        <v>17</v>
      </c>
      <c r="B25" s="44" t="s">
        <v>253</v>
      </c>
      <c r="C25" s="52"/>
      <c r="D25" s="9" t="s">
        <v>116</v>
      </c>
      <c r="E25" s="9" t="s">
        <v>269</v>
      </c>
      <c r="F25" s="12">
        <v>100</v>
      </c>
      <c r="G25" s="12"/>
      <c r="H25" s="12">
        <f t="shared" si="6"/>
        <v>0</v>
      </c>
      <c r="I25" s="12">
        <f t="shared" si="7"/>
        <v>100</v>
      </c>
      <c r="J25" s="9"/>
      <c r="K25" s="9"/>
      <c r="L25" s="44">
        <v>0</v>
      </c>
      <c r="M25" s="12">
        <v>36.99</v>
      </c>
      <c r="N25" s="12">
        <f t="shared" si="8"/>
        <v>0</v>
      </c>
      <c r="O25" s="12">
        <f t="shared" si="9"/>
        <v>0</v>
      </c>
      <c r="P25" s="9"/>
      <c r="Q25" s="9"/>
      <c r="R25" s="12">
        <f t="shared" si="10"/>
        <v>100</v>
      </c>
      <c r="S25" s="76">
        <f t="shared" si="11"/>
        <v>36.99</v>
      </c>
      <c r="T25" s="44" t="s">
        <v>220</v>
      </c>
    </row>
    <row r="26" spans="1:20" ht="12.75">
      <c r="A26" s="12">
        <v>18</v>
      </c>
      <c r="B26" s="44" t="s">
        <v>60</v>
      </c>
      <c r="C26" s="52"/>
      <c r="D26" s="9" t="s">
        <v>34</v>
      </c>
      <c r="E26" s="9" t="s">
        <v>64</v>
      </c>
      <c r="F26" s="12">
        <v>100</v>
      </c>
      <c r="G26" s="12"/>
      <c r="H26" s="12">
        <f t="shared" si="6"/>
        <v>0</v>
      </c>
      <c r="I26" s="12">
        <f t="shared" si="7"/>
        <v>100</v>
      </c>
      <c r="J26" s="9"/>
      <c r="K26" s="9"/>
      <c r="L26" s="44">
        <v>100</v>
      </c>
      <c r="M26" s="12"/>
      <c r="N26" s="12">
        <f t="shared" si="8"/>
        <v>0</v>
      </c>
      <c r="O26" s="12">
        <f t="shared" si="9"/>
        <v>100</v>
      </c>
      <c r="P26" s="9"/>
      <c r="Q26" s="9"/>
      <c r="R26" s="12">
        <f t="shared" si="10"/>
        <v>200</v>
      </c>
      <c r="S26" s="76">
        <f t="shared" si="11"/>
        <v>0</v>
      </c>
      <c r="T26" s="44" t="s">
        <v>220</v>
      </c>
    </row>
    <row r="27" spans="1:20" ht="12.75">
      <c r="A27" s="12">
        <v>19</v>
      </c>
      <c r="B27" s="44"/>
      <c r="C27" s="52"/>
      <c r="D27" s="9"/>
      <c r="E27" s="9"/>
      <c r="F27" s="12"/>
      <c r="G27" s="12"/>
      <c r="H27" s="12">
        <f t="shared" si="6"/>
        <v>0</v>
      </c>
      <c r="I27" s="12">
        <f t="shared" si="7"/>
        <v>0</v>
      </c>
      <c r="J27" s="9"/>
      <c r="K27" s="9"/>
      <c r="L27" s="44"/>
      <c r="M27" s="12"/>
      <c r="N27" s="12">
        <f t="shared" si="8"/>
        <v>0</v>
      </c>
      <c r="O27" s="12">
        <f t="shared" si="9"/>
        <v>0</v>
      </c>
      <c r="P27" s="9"/>
      <c r="Q27" s="9"/>
      <c r="R27" s="12">
        <f t="shared" si="10"/>
        <v>0</v>
      </c>
      <c r="S27" s="76">
        <f t="shared" si="11"/>
        <v>0</v>
      </c>
      <c r="T27" s="44"/>
    </row>
  </sheetData>
  <sheetProtection/>
  <mergeCells count="4">
    <mergeCell ref="L1:R1"/>
    <mergeCell ref="C2:E2"/>
    <mergeCell ref="R7:S7"/>
    <mergeCell ref="D1:I1"/>
  </mergeCells>
  <printOptions/>
  <pageMargins left="0.1968503937007874" right="0.1968503937007874" top="0" bottom="0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hidden="1" customWidth="1"/>
    <col min="4" max="4" width="11.00390625" style="0" customWidth="1"/>
    <col min="5" max="5" width="14.4218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hidden="1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13671875" style="0" customWidth="1"/>
    <col min="18" max="18" width="6.8515625" style="0" customWidth="1"/>
    <col min="19" max="19" width="8.00390625" style="0" customWidth="1"/>
    <col min="20" max="20" width="4.57421875" style="0" customWidth="1"/>
    <col min="21" max="21" width="6.57421875" style="0" customWidth="1"/>
    <col min="22" max="22" width="8.421875" style="0" customWidth="1"/>
  </cols>
  <sheetData>
    <row r="1" spans="1:20" s="13" customFormat="1" ht="20.25">
      <c r="A1" s="15" t="s">
        <v>0</v>
      </c>
      <c r="B1" s="1">
        <v>41553</v>
      </c>
      <c r="C1" s="16" t="s">
        <v>1</v>
      </c>
      <c r="D1" s="121" t="s">
        <v>41</v>
      </c>
      <c r="E1" s="121"/>
      <c r="F1" s="121"/>
      <c r="G1" s="121"/>
      <c r="H1" s="121"/>
      <c r="I1" s="121"/>
      <c r="J1" s="19"/>
      <c r="K1" s="20"/>
      <c r="M1" s="115" t="s">
        <v>28</v>
      </c>
      <c r="N1" s="113"/>
      <c r="O1" s="113"/>
      <c r="P1" s="113"/>
      <c r="Q1" s="113"/>
      <c r="R1" s="114"/>
      <c r="S1" s="10"/>
      <c r="T1" s="17"/>
    </row>
    <row r="2" spans="1:19" s="13" customFormat="1" ht="15.75">
      <c r="A2" s="21" t="s">
        <v>2</v>
      </c>
      <c r="B2" s="10"/>
      <c r="C2" s="118" t="s">
        <v>214</v>
      </c>
      <c r="D2" s="119"/>
      <c r="E2" s="120"/>
      <c r="F2" s="10"/>
      <c r="I2" s="22" t="s">
        <v>3</v>
      </c>
      <c r="K2" s="23"/>
      <c r="O2" s="2"/>
      <c r="P2" s="3"/>
      <c r="Q2" s="3"/>
      <c r="R2" s="3"/>
      <c r="S2" s="18"/>
    </row>
    <row r="3" spans="1:15" s="13" customFormat="1" ht="18">
      <c r="A3" s="10"/>
      <c r="B3" s="10"/>
      <c r="C3" s="10"/>
      <c r="D3" s="46" t="s">
        <v>49</v>
      </c>
      <c r="E3" s="10"/>
      <c r="F3" s="10"/>
      <c r="G3" s="24" t="s">
        <v>4</v>
      </c>
      <c r="H3" s="10"/>
      <c r="I3" s="10"/>
      <c r="K3" s="23"/>
      <c r="L3" s="10"/>
      <c r="M3" s="24" t="s">
        <v>5</v>
      </c>
      <c r="N3" s="10"/>
      <c r="O3" s="10"/>
    </row>
    <row r="4" spans="2:18" s="13" customFormat="1" ht="18">
      <c r="B4" s="10"/>
      <c r="C4" s="10"/>
      <c r="D4" s="10"/>
      <c r="E4" s="10"/>
      <c r="F4" s="25" t="s">
        <v>6</v>
      </c>
      <c r="I4" s="4">
        <v>180</v>
      </c>
      <c r="K4" s="23"/>
      <c r="L4" s="25" t="s">
        <v>6</v>
      </c>
      <c r="O4" s="4">
        <v>150</v>
      </c>
      <c r="R4" s="39" t="s">
        <v>37</v>
      </c>
    </row>
    <row r="5" spans="2:15" s="13" customFormat="1" ht="14.25">
      <c r="B5" s="27" t="s">
        <v>7</v>
      </c>
      <c r="C5" s="11"/>
      <c r="D5" s="12">
        <v>21</v>
      </c>
      <c r="E5" s="10"/>
      <c r="F5" s="25" t="s">
        <v>8</v>
      </c>
      <c r="I5" s="5">
        <v>4.4</v>
      </c>
      <c r="K5" s="23"/>
      <c r="L5" s="25" t="s">
        <v>8</v>
      </c>
      <c r="O5" s="5">
        <v>4</v>
      </c>
    </row>
    <row r="6" spans="2:15" s="13" customFormat="1" ht="14.25">
      <c r="B6" s="10"/>
      <c r="C6" s="10"/>
      <c r="D6" s="10"/>
      <c r="E6" s="10"/>
      <c r="F6" s="28" t="s">
        <v>9</v>
      </c>
      <c r="G6" s="10"/>
      <c r="I6" s="6">
        <v>41</v>
      </c>
      <c r="K6" s="23"/>
      <c r="L6" s="28" t="s">
        <v>9</v>
      </c>
      <c r="O6" s="6">
        <v>38</v>
      </c>
    </row>
    <row r="7" spans="1:20" s="13" customFormat="1" ht="16.5">
      <c r="A7" s="10"/>
      <c r="B7" s="29" t="s">
        <v>10</v>
      </c>
      <c r="C7" s="10"/>
      <c r="D7" s="10"/>
      <c r="E7" s="10"/>
      <c r="F7" s="21" t="s">
        <v>11</v>
      </c>
      <c r="G7" s="10"/>
      <c r="H7" s="10"/>
      <c r="I7" s="7">
        <v>61</v>
      </c>
      <c r="K7" s="23"/>
      <c r="L7" s="21" t="s">
        <v>11</v>
      </c>
      <c r="M7" s="10"/>
      <c r="O7" s="4">
        <v>60</v>
      </c>
      <c r="R7" s="111" t="s">
        <v>12</v>
      </c>
      <c r="S7" s="111"/>
      <c r="T7" s="8" t="s">
        <v>26</v>
      </c>
    </row>
    <row r="8" spans="1:20" s="13" customFormat="1" ht="75.75">
      <c r="A8" s="30" t="s">
        <v>14</v>
      </c>
      <c r="B8" s="31" t="s">
        <v>15</v>
      </c>
      <c r="C8" s="30"/>
      <c r="D8" s="31" t="s">
        <v>16</v>
      </c>
      <c r="E8" s="32" t="s">
        <v>17</v>
      </c>
      <c r="F8" s="33" t="s">
        <v>18</v>
      </c>
      <c r="G8" s="12" t="s">
        <v>19</v>
      </c>
      <c r="H8" s="33" t="s">
        <v>20</v>
      </c>
      <c r="I8" s="34" t="s">
        <v>21</v>
      </c>
      <c r="J8" s="35" t="s">
        <v>22</v>
      </c>
      <c r="K8" s="36"/>
      <c r="L8" s="33" t="s">
        <v>18</v>
      </c>
      <c r="M8" s="12" t="s">
        <v>19</v>
      </c>
      <c r="N8" s="33" t="s">
        <v>20</v>
      </c>
      <c r="O8" s="34" t="s">
        <v>21</v>
      </c>
      <c r="P8" s="35" t="s">
        <v>22</v>
      </c>
      <c r="Q8" s="37"/>
      <c r="R8" s="38" t="s">
        <v>23</v>
      </c>
      <c r="S8" s="38" t="s">
        <v>24</v>
      </c>
      <c r="T8" s="30" t="s">
        <v>25</v>
      </c>
    </row>
    <row r="9" spans="1:20" ht="12.75">
      <c r="A9" s="12">
        <v>1</v>
      </c>
      <c r="B9" s="44" t="s">
        <v>33</v>
      </c>
      <c r="C9" s="44"/>
      <c r="D9" s="44" t="s">
        <v>58</v>
      </c>
      <c r="E9" s="44" t="s">
        <v>270</v>
      </c>
      <c r="F9" s="12">
        <v>100</v>
      </c>
      <c r="G9" s="12"/>
      <c r="H9" s="12">
        <f>IF((G9-$I$6)&gt;0,G9-$I$6,0)</f>
        <v>0</v>
      </c>
      <c r="I9" s="12">
        <f>H9+F9</f>
        <v>100</v>
      </c>
      <c r="J9" s="9"/>
      <c r="K9" s="9"/>
      <c r="L9" s="44">
        <v>5</v>
      </c>
      <c r="M9" s="12">
        <v>30.31</v>
      </c>
      <c r="N9" s="12">
        <f>IF((M9-$O$6)&gt;0,M9-$O$6,0)</f>
        <v>0</v>
      </c>
      <c r="O9" s="12">
        <f>N9+L9</f>
        <v>5</v>
      </c>
      <c r="P9" s="9"/>
      <c r="Q9" s="9"/>
      <c r="R9" s="12">
        <f>O9+I9</f>
        <v>105</v>
      </c>
      <c r="S9" s="76">
        <f>M9+G9</f>
        <v>30.31</v>
      </c>
      <c r="T9" s="45" t="s">
        <v>220</v>
      </c>
    </row>
    <row r="10" spans="1:20" ht="12.75">
      <c r="A10" s="12">
        <v>2</v>
      </c>
      <c r="B10" s="44" t="s">
        <v>126</v>
      </c>
      <c r="C10" s="9"/>
      <c r="D10" s="50" t="s">
        <v>31</v>
      </c>
      <c r="E10" s="50" t="s">
        <v>129</v>
      </c>
      <c r="F10" s="12">
        <v>5</v>
      </c>
      <c r="G10" s="12">
        <v>35.81</v>
      </c>
      <c r="H10" s="12">
        <f>IF((G10-$I$6)&gt;0,G10-$I$6,0)</f>
        <v>0</v>
      </c>
      <c r="I10" s="12">
        <f>H10+F10</f>
        <v>5</v>
      </c>
      <c r="J10" s="9"/>
      <c r="K10" s="9"/>
      <c r="L10" s="44">
        <v>100</v>
      </c>
      <c r="M10" s="12"/>
      <c r="N10" s="12">
        <f>IF((M10-$O$6)&gt;0,M10-$O$6,0)</f>
        <v>0</v>
      </c>
      <c r="O10" s="12">
        <f>N10+L10</f>
        <v>100</v>
      </c>
      <c r="P10" s="9"/>
      <c r="Q10" s="9"/>
      <c r="R10" s="12">
        <f>O10+I10</f>
        <v>105</v>
      </c>
      <c r="S10" s="76">
        <f>M10+G10</f>
        <v>35.81</v>
      </c>
      <c r="T10" s="45" t="s">
        <v>220</v>
      </c>
    </row>
    <row r="11" spans="1:20" ht="12.75">
      <c r="A11" s="9">
        <v>3</v>
      </c>
      <c r="B11" s="44" t="s">
        <v>271</v>
      </c>
      <c r="C11" s="44"/>
      <c r="D11" s="44" t="s">
        <v>272</v>
      </c>
      <c r="E11" s="44" t="s">
        <v>273</v>
      </c>
      <c r="F11" s="12">
        <v>100</v>
      </c>
      <c r="G11" s="12"/>
      <c r="H11" s="12">
        <f>IF((G11-$I$6)&gt;0,G11-$I$6,0)</f>
        <v>0</v>
      </c>
      <c r="I11" s="12">
        <f>H11+F11</f>
        <v>100</v>
      </c>
      <c r="J11" s="9"/>
      <c r="K11" s="9"/>
      <c r="L11" s="44">
        <v>5</v>
      </c>
      <c r="M11" s="12">
        <v>45.59</v>
      </c>
      <c r="N11" s="12">
        <f>IF((M11-$O$6)&gt;0,M11-$O$6,0)</f>
        <v>7.590000000000003</v>
      </c>
      <c r="O11" s="12">
        <f>N11+L11</f>
        <v>12.590000000000003</v>
      </c>
      <c r="P11" s="9"/>
      <c r="Q11" s="9"/>
      <c r="R11" s="12">
        <f>O11+I11</f>
        <v>112.59</v>
      </c>
      <c r="S11" s="76">
        <f>M11+G11</f>
        <v>45.59</v>
      </c>
      <c r="T11" s="45" t="s">
        <v>220</v>
      </c>
    </row>
    <row r="12" spans="1:20" ht="12.75">
      <c r="A12" s="9">
        <v>4</v>
      </c>
      <c r="B12" s="44" t="s">
        <v>274</v>
      </c>
      <c r="C12" s="44"/>
      <c r="D12" s="44" t="s">
        <v>91</v>
      </c>
      <c r="E12" s="44" t="s">
        <v>275</v>
      </c>
      <c r="F12" s="12">
        <v>0</v>
      </c>
      <c r="G12" s="12">
        <v>40.62</v>
      </c>
      <c r="H12" s="12">
        <f>IF((G12-$I$6)&gt;0,G12-$I$6,0)</f>
        <v>0</v>
      </c>
      <c r="I12" s="12">
        <f>H12+F12</f>
        <v>0</v>
      </c>
      <c r="J12" s="9"/>
      <c r="K12" s="9"/>
      <c r="L12" s="44">
        <v>100</v>
      </c>
      <c r="M12" s="12"/>
      <c r="N12" s="12">
        <f>IF((M12-$O$6)&gt;0,M12-$O$6,0)</f>
        <v>0</v>
      </c>
      <c r="O12" s="12">
        <f>N12+L12</f>
        <v>100</v>
      </c>
      <c r="P12" s="9"/>
      <c r="Q12" s="9"/>
      <c r="R12" s="12">
        <f>O12+I12</f>
        <v>100</v>
      </c>
      <c r="S12" s="76">
        <f>M12+G12</f>
        <v>40.62</v>
      </c>
      <c r="T12" s="45" t="s">
        <v>220</v>
      </c>
    </row>
    <row r="13" spans="1:20" ht="12.75">
      <c r="A13" s="12">
        <v>5</v>
      </c>
      <c r="B13" s="44" t="s">
        <v>33</v>
      </c>
      <c r="C13" s="44"/>
      <c r="D13" s="44" t="s">
        <v>58</v>
      </c>
      <c r="E13" s="44" t="s">
        <v>276</v>
      </c>
      <c r="F13" s="12">
        <v>100</v>
      </c>
      <c r="G13" s="12"/>
      <c r="H13" s="12">
        <f aca="true" t="shared" si="0" ref="H13:H20">IF((G13-$I$6)&gt;0,G13-$I$6,0)</f>
        <v>0</v>
      </c>
      <c r="I13" s="12">
        <f aca="true" t="shared" si="1" ref="I13:I20">H13+F13</f>
        <v>100</v>
      </c>
      <c r="J13" s="9"/>
      <c r="K13" s="9"/>
      <c r="L13" s="44">
        <v>100</v>
      </c>
      <c r="M13" s="12"/>
      <c r="N13" s="12">
        <f aca="true" t="shared" si="2" ref="N13:N20">IF((M13-$O$6)&gt;0,M13-$O$6,0)</f>
        <v>0</v>
      </c>
      <c r="O13" s="12">
        <f aca="true" t="shared" si="3" ref="O13:O20">N13+L13</f>
        <v>100</v>
      </c>
      <c r="P13" s="9"/>
      <c r="Q13" s="9"/>
      <c r="R13" s="12">
        <f aca="true" t="shared" si="4" ref="R13:R20">O13+I13</f>
        <v>200</v>
      </c>
      <c r="S13" s="76">
        <f aca="true" t="shared" si="5" ref="S13:S20">M13+G13</f>
        <v>0</v>
      </c>
      <c r="T13" s="45" t="s">
        <v>220</v>
      </c>
    </row>
    <row r="14" spans="1:20" ht="12.75">
      <c r="A14" s="12">
        <v>6</v>
      </c>
      <c r="B14" s="44" t="s">
        <v>277</v>
      </c>
      <c r="C14" s="44"/>
      <c r="D14" s="44" t="s">
        <v>278</v>
      </c>
      <c r="E14" s="44" t="s">
        <v>279</v>
      </c>
      <c r="F14" s="12">
        <v>0</v>
      </c>
      <c r="G14" s="12">
        <v>47.44</v>
      </c>
      <c r="H14" s="12">
        <f t="shared" si="0"/>
        <v>6.439999999999998</v>
      </c>
      <c r="I14" s="12">
        <f t="shared" si="1"/>
        <v>6.439999999999998</v>
      </c>
      <c r="J14" s="9"/>
      <c r="K14" s="9"/>
      <c r="L14" s="44">
        <v>0</v>
      </c>
      <c r="M14" s="12">
        <v>48.63</v>
      </c>
      <c r="N14" s="12">
        <f t="shared" si="2"/>
        <v>10.630000000000003</v>
      </c>
      <c r="O14" s="12">
        <f t="shared" si="3"/>
        <v>10.630000000000003</v>
      </c>
      <c r="P14" s="9"/>
      <c r="Q14" s="9"/>
      <c r="R14" s="12">
        <f t="shared" si="4"/>
        <v>17.07</v>
      </c>
      <c r="S14" s="76">
        <f t="shared" si="5"/>
        <v>96.07</v>
      </c>
      <c r="T14" s="45">
        <v>5</v>
      </c>
    </row>
    <row r="15" spans="1:20" ht="12.75">
      <c r="A15" s="12">
        <v>7</v>
      </c>
      <c r="B15" s="44" t="s">
        <v>257</v>
      </c>
      <c r="C15" s="9"/>
      <c r="D15" s="50" t="s">
        <v>30</v>
      </c>
      <c r="E15" s="50" t="s">
        <v>280</v>
      </c>
      <c r="F15" s="12">
        <v>5</v>
      </c>
      <c r="G15" s="12">
        <v>44.53</v>
      </c>
      <c r="H15" s="12">
        <f t="shared" si="0"/>
        <v>3.530000000000001</v>
      </c>
      <c r="I15" s="12">
        <f t="shared" si="1"/>
        <v>8.530000000000001</v>
      </c>
      <c r="J15" s="9"/>
      <c r="K15" s="9"/>
      <c r="L15" s="44">
        <v>0</v>
      </c>
      <c r="M15" s="12">
        <v>41.47</v>
      </c>
      <c r="N15" s="12">
        <f t="shared" si="2"/>
        <v>3.469999999999999</v>
      </c>
      <c r="O15" s="12">
        <f t="shared" si="3"/>
        <v>3.469999999999999</v>
      </c>
      <c r="P15" s="9"/>
      <c r="Q15" s="9"/>
      <c r="R15" s="12">
        <f t="shared" si="4"/>
        <v>12</v>
      </c>
      <c r="S15" s="76">
        <f t="shared" si="5"/>
        <v>86</v>
      </c>
      <c r="T15" s="45">
        <v>4</v>
      </c>
    </row>
    <row r="16" spans="1:20" ht="12.75">
      <c r="A16" s="12">
        <v>8</v>
      </c>
      <c r="B16" s="44" t="s">
        <v>130</v>
      </c>
      <c r="C16" s="9"/>
      <c r="D16" s="50" t="s">
        <v>31</v>
      </c>
      <c r="E16" s="50" t="s">
        <v>167</v>
      </c>
      <c r="F16" s="12">
        <v>5</v>
      </c>
      <c r="G16" s="12">
        <v>60.08</v>
      </c>
      <c r="H16" s="12">
        <f t="shared" si="0"/>
        <v>19.08</v>
      </c>
      <c r="I16" s="12">
        <f t="shared" si="1"/>
        <v>24.08</v>
      </c>
      <c r="J16" s="9"/>
      <c r="K16" s="9"/>
      <c r="L16" s="44">
        <v>5</v>
      </c>
      <c r="M16" s="12">
        <v>40.41</v>
      </c>
      <c r="N16" s="12">
        <f t="shared" si="2"/>
        <v>2.4099999999999966</v>
      </c>
      <c r="O16" s="12">
        <f t="shared" si="3"/>
        <v>7.409999999999997</v>
      </c>
      <c r="P16" s="9"/>
      <c r="Q16" s="9"/>
      <c r="R16" s="12">
        <f t="shared" si="4"/>
        <v>31.489999999999995</v>
      </c>
      <c r="S16" s="76">
        <f t="shared" si="5"/>
        <v>100.49</v>
      </c>
      <c r="T16" s="45">
        <v>8</v>
      </c>
    </row>
    <row r="17" spans="1:20" ht="12.75">
      <c r="A17" s="12">
        <v>9</v>
      </c>
      <c r="B17" s="44" t="s">
        <v>102</v>
      </c>
      <c r="C17" s="9"/>
      <c r="D17" s="50" t="s">
        <v>103</v>
      </c>
      <c r="E17" s="50" t="s">
        <v>104</v>
      </c>
      <c r="F17" s="12">
        <v>0</v>
      </c>
      <c r="G17" s="12">
        <v>36.64</v>
      </c>
      <c r="H17" s="12">
        <f t="shared" si="0"/>
        <v>0</v>
      </c>
      <c r="I17" s="12">
        <f t="shared" si="1"/>
        <v>0</v>
      </c>
      <c r="J17" s="9"/>
      <c r="K17" s="9"/>
      <c r="L17" s="44">
        <v>5</v>
      </c>
      <c r="M17" s="12">
        <v>37.1</v>
      </c>
      <c r="N17" s="12">
        <f t="shared" si="2"/>
        <v>0</v>
      </c>
      <c r="O17" s="12">
        <f t="shared" si="3"/>
        <v>5</v>
      </c>
      <c r="P17" s="9"/>
      <c r="Q17" s="9"/>
      <c r="R17" s="12">
        <f t="shared" si="4"/>
        <v>5</v>
      </c>
      <c r="S17" s="76">
        <f t="shared" si="5"/>
        <v>73.74000000000001</v>
      </c>
      <c r="T17" s="79">
        <v>3</v>
      </c>
    </row>
    <row r="18" spans="1:20" ht="12.75">
      <c r="A18" s="12">
        <v>10</v>
      </c>
      <c r="B18" s="44" t="s">
        <v>105</v>
      </c>
      <c r="C18" s="44"/>
      <c r="D18" s="44" t="s">
        <v>91</v>
      </c>
      <c r="E18" s="44" t="s">
        <v>106</v>
      </c>
      <c r="F18" s="12">
        <v>5</v>
      </c>
      <c r="G18" s="12">
        <v>42.68</v>
      </c>
      <c r="H18" s="12">
        <f t="shared" si="0"/>
        <v>1.6799999999999997</v>
      </c>
      <c r="I18" s="12">
        <f t="shared" si="1"/>
        <v>6.68</v>
      </c>
      <c r="J18" s="9"/>
      <c r="K18" s="9"/>
      <c r="L18" s="44">
        <v>100</v>
      </c>
      <c r="M18" s="12"/>
      <c r="N18" s="12">
        <f t="shared" si="2"/>
        <v>0</v>
      </c>
      <c r="O18" s="12">
        <f t="shared" si="3"/>
        <v>100</v>
      </c>
      <c r="P18" s="9"/>
      <c r="Q18" s="9"/>
      <c r="R18" s="12">
        <f t="shared" si="4"/>
        <v>106.68</v>
      </c>
      <c r="S18" s="76">
        <f t="shared" si="5"/>
        <v>42.68</v>
      </c>
      <c r="T18" s="45" t="s">
        <v>220</v>
      </c>
    </row>
    <row r="19" spans="1:20" ht="12.75">
      <c r="A19" s="12">
        <v>11</v>
      </c>
      <c r="B19" s="44" t="s">
        <v>68</v>
      </c>
      <c r="C19" s="9"/>
      <c r="D19" s="50" t="s">
        <v>58</v>
      </c>
      <c r="E19" s="50" t="s">
        <v>69</v>
      </c>
      <c r="F19" s="12">
        <v>100</v>
      </c>
      <c r="G19" s="12"/>
      <c r="H19" s="12">
        <f t="shared" si="0"/>
        <v>0</v>
      </c>
      <c r="I19" s="12">
        <f t="shared" si="1"/>
        <v>100</v>
      </c>
      <c r="J19" s="9"/>
      <c r="K19" s="9"/>
      <c r="L19" s="44">
        <v>5</v>
      </c>
      <c r="M19" s="12">
        <v>48.4</v>
      </c>
      <c r="N19" s="12">
        <f t="shared" si="2"/>
        <v>10.399999999999999</v>
      </c>
      <c r="O19" s="12">
        <f t="shared" si="3"/>
        <v>15.399999999999999</v>
      </c>
      <c r="P19" s="9"/>
      <c r="Q19" s="9"/>
      <c r="R19" s="12">
        <f t="shared" si="4"/>
        <v>115.4</v>
      </c>
      <c r="S19" s="76">
        <f t="shared" si="5"/>
        <v>48.4</v>
      </c>
      <c r="T19" s="45" t="s">
        <v>220</v>
      </c>
    </row>
    <row r="20" spans="1:20" ht="12.75">
      <c r="A20" s="12">
        <v>12</v>
      </c>
      <c r="B20" s="44" t="s">
        <v>281</v>
      </c>
      <c r="C20" s="9"/>
      <c r="D20" s="50" t="s">
        <v>58</v>
      </c>
      <c r="E20" s="50" t="s">
        <v>110</v>
      </c>
      <c r="F20" s="12">
        <v>0</v>
      </c>
      <c r="G20" s="12">
        <v>33.98</v>
      </c>
      <c r="H20" s="12">
        <f t="shared" si="0"/>
        <v>0</v>
      </c>
      <c r="I20" s="12">
        <f t="shared" si="1"/>
        <v>0</v>
      </c>
      <c r="J20" s="9"/>
      <c r="K20" s="9"/>
      <c r="L20" s="44">
        <v>0</v>
      </c>
      <c r="M20" s="12">
        <v>34.16</v>
      </c>
      <c r="N20" s="12">
        <f t="shared" si="2"/>
        <v>0</v>
      </c>
      <c r="O20" s="12">
        <f t="shared" si="3"/>
        <v>0</v>
      </c>
      <c r="P20" s="9"/>
      <c r="Q20" s="9"/>
      <c r="R20" s="12">
        <f t="shared" si="4"/>
        <v>0</v>
      </c>
      <c r="S20" s="76">
        <f t="shared" si="5"/>
        <v>68.13999999999999</v>
      </c>
      <c r="T20" s="79">
        <v>2</v>
      </c>
    </row>
    <row r="21" spans="1:20" ht="12.75">
      <c r="A21" s="9">
        <v>13</v>
      </c>
      <c r="B21" s="50" t="s">
        <v>271</v>
      </c>
      <c r="C21" s="9"/>
      <c r="D21" s="50" t="s">
        <v>272</v>
      </c>
      <c r="E21" s="50" t="s">
        <v>282</v>
      </c>
      <c r="F21" s="12">
        <v>5</v>
      </c>
      <c r="G21" s="12">
        <v>47.82</v>
      </c>
      <c r="H21" s="12">
        <f>IF((G21-$I$6)&gt;0,G21-$I$6,0)</f>
        <v>6.82</v>
      </c>
      <c r="I21" s="12">
        <f aca="true" t="shared" si="6" ref="I21:I26">H21+F21</f>
        <v>11.82</v>
      </c>
      <c r="J21" s="9"/>
      <c r="K21" s="9"/>
      <c r="L21" s="44">
        <v>5</v>
      </c>
      <c r="M21" s="12">
        <v>45.97</v>
      </c>
      <c r="N21" s="12">
        <f>IF((M21-$O$6)&gt;0,M21-$O$6,0)</f>
        <v>7.969999999999999</v>
      </c>
      <c r="O21" s="12">
        <f aca="true" t="shared" si="7" ref="O21:O26">N21+L21</f>
        <v>12.969999999999999</v>
      </c>
      <c r="P21" s="9"/>
      <c r="Q21" s="9"/>
      <c r="R21" s="12">
        <f aca="true" t="shared" si="8" ref="R21:R26">O21+I21</f>
        <v>24.79</v>
      </c>
      <c r="S21" s="76">
        <f aca="true" t="shared" si="9" ref="S21:S26">M21+G21</f>
        <v>93.78999999999999</v>
      </c>
      <c r="T21" s="45">
        <v>7</v>
      </c>
    </row>
    <row r="22" spans="1:20" ht="12.75">
      <c r="A22" s="9">
        <v>14</v>
      </c>
      <c r="B22" s="9" t="s">
        <v>283</v>
      </c>
      <c r="C22" s="9"/>
      <c r="D22" s="9" t="s">
        <v>112</v>
      </c>
      <c r="E22" s="9" t="s">
        <v>284</v>
      </c>
      <c r="F22" s="12">
        <v>100</v>
      </c>
      <c r="G22" s="12"/>
      <c r="H22" s="12">
        <f aca="true" t="shared" si="10" ref="H22:H34">IF((G22-$I$6)&gt;0,G22-$I$6,0)</f>
        <v>0</v>
      </c>
      <c r="I22" s="12">
        <f t="shared" si="6"/>
        <v>100</v>
      </c>
      <c r="J22" s="9"/>
      <c r="K22" s="9"/>
      <c r="L22" s="44">
        <v>5</v>
      </c>
      <c r="M22" s="12">
        <v>41.03</v>
      </c>
      <c r="N22" s="12">
        <f aca="true" t="shared" si="11" ref="N22:N34">IF((M22-$O$6)&gt;0,M22-$O$6,0)</f>
        <v>3.030000000000001</v>
      </c>
      <c r="O22" s="12">
        <f t="shared" si="7"/>
        <v>8.030000000000001</v>
      </c>
      <c r="P22" s="9"/>
      <c r="Q22" s="9"/>
      <c r="R22" s="12">
        <f t="shared" si="8"/>
        <v>108.03</v>
      </c>
      <c r="S22" s="76">
        <f t="shared" si="9"/>
        <v>41.03</v>
      </c>
      <c r="T22" s="45" t="s">
        <v>220</v>
      </c>
    </row>
    <row r="23" spans="1:20" ht="12.75">
      <c r="A23" s="9">
        <v>15</v>
      </c>
      <c r="B23" s="9" t="s">
        <v>191</v>
      </c>
      <c r="C23" s="9"/>
      <c r="D23" s="9" t="s">
        <v>223</v>
      </c>
      <c r="E23" s="9" t="s">
        <v>192</v>
      </c>
      <c r="F23" s="12">
        <v>100</v>
      </c>
      <c r="G23" s="12"/>
      <c r="H23" s="12">
        <f t="shared" si="10"/>
        <v>0</v>
      </c>
      <c r="I23" s="12">
        <f t="shared" si="6"/>
        <v>100</v>
      </c>
      <c r="J23" s="9"/>
      <c r="K23" s="9"/>
      <c r="L23" s="44">
        <v>100</v>
      </c>
      <c r="M23" s="12">
        <v>40.66</v>
      </c>
      <c r="N23" s="12">
        <f t="shared" si="11"/>
        <v>2.6599999999999966</v>
      </c>
      <c r="O23" s="12">
        <f t="shared" si="7"/>
        <v>102.66</v>
      </c>
      <c r="P23" s="9"/>
      <c r="Q23" s="9"/>
      <c r="R23" s="12">
        <f t="shared" si="8"/>
        <v>202.66</v>
      </c>
      <c r="S23" s="76">
        <f t="shared" si="9"/>
        <v>40.66</v>
      </c>
      <c r="T23" s="45" t="s">
        <v>220</v>
      </c>
    </row>
    <row r="24" spans="1:20" ht="12.75">
      <c r="A24" s="9">
        <v>16</v>
      </c>
      <c r="B24" s="9" t="s">
        <v>248</v>
      </c>
      <c r="C24" s="9"/>
      <c r="D24" s="9" t="s">
        <v>58</v>
      </c>
      <c r="E24" s="9" t="s">
        <v>285</v>
      </c>
      <c r="F24" s="12">
        <v>100</v>
      </c>
      <c r="G24" s="12"/>
      <c r="H24" s="12">
        <f t="shared" si="10"/>
        <v>0</v>
      </c>
      <c r="I24" s="12">
        <f t="shared" si="6"/>
        <v>100</v>
      </c>
      <c r="J24" s="9"/>
      <c r="K24" s="9"/>
      <c r="L24" s="44">
        <v>100</v>
      </c>
      <c r="M24" s="12"/>
      <c r="N24" s="12">
        <f t="shared" si="11"/>
        <v>0</v>
      </c>
      <c r="O24" s="12">
        <f t="shared" si="7"/>
        <v>100</v>
      </c>
      <c r="P24" s="9"/>
      <c r="Q24" s="9"/>
      <c r="R24" s="12">
        <f t="shared" si="8"/>
        <v>200</v>
      </c>
      <c r="S24" s="76">
        <f t="shared" si="9"/>
        <v>0</v>
      </c>
      <c r="T24" s="45" t="s">
        <v>220</v>
      </c>
    </row>
    <row r="25" spans="1:20" ht="12.75">
      <c r="A25" s="9">
        <v>17</v>
      </c>
      <c r="B25" s="9" t="s">
        <v>126</v>
      </c>
      <c r="C25" s="9"/>
      <c r="D25" s="9" t="s">
        <v>31</v>
      </c>
      <c r="E25" s="9" t="s">
        <v>128</v>
      </c>
      <c r="F25" s="12">
        <v>10</v>
      </c>
      <c r="G25" s="12">
        <v>52.75</v>
      </c>
      <c r="H25" s="12">
        <f t="shared" si="10"/>
        <v>11.75</v>
      </c>
      <c r="I25" s="12">
        <f t="shared" si="6"/>
        <v>21.75</v>
      </c>
      <c r="J25" s="9"/>
      <c r="K25" s="9"/>
      <c r="L25" s="44">
        <v>0</v>
      </c>
      <c r="M25" s="12">
        <v>40.1</v>
      </c>
      <c r="N25" s="12">
        <f t="shared" si="11"/>
        <v>2.1000000000000014</v>
      </c>
      <c r="O25" s="12">
        <f t="shared" si="7"/>
        <v>2.1000000000000014</v>
      </c>
      <c r="P25" s="9"/>
      <c r="Q25" s="9"/>
      <c r="R25" s="12">
        <f t="shared" si="8"/>
        <v>23.85</v>
      </c>
      <c r="S25" s="76">
        <f t="shared" si="9"/>
        <v>92.85</v>
      </c>
      <c r="T25" s="45">
        <v>6</v>
      </c>
    </row>
    <row r="26" spans="1:20" ht="12.75">
      <c r="A26" s="9">
        <v>18</v>
      </c>
      <c r="B26" s="9" t="s">
        <v>189</v>
      </c>
      <c r="C26" s="9"/>
      <c r="D26" s="9" t="s">
        <v>223</v>
      </c>
      <c r="E26" s="9" t="s">
        <v>190</v>
      </c>
      <c r="F26" s="12">
        <v>0</v>
      </c>
      <c r="G26" s="12">
        <v>34.78</v>
      </c>
      <c r="H26" s="12">
        <f t="shared" si="10"/>
        <v>0</v>
      </c>
      <c r="I26" s="12">
        <f t="shared" si="6"/>
        <v>0</v>
      </c>
      <c r="J26" s="9"/>
      <c r="K26" s="9"/>
      <c r="L26" s="44">
        <v>0</v>
      </c>
      <c r="M26" s="12">
        <v>32.63</v>
      </c>
      <c r="N26" s="12">
        <f t="shared" si="11"/>
        <v>0</v>
      </c>
      <c r="O26" s="12">
        <f t="shared" si="7"/>
        <v>0</v>
      </c>
      <c r="P26" s="9"/>
      <c r="Q26" s="9"/>
      <c r="R26" s="12">
        <f t="shared" si="8"/>
        <v>0</v>
      </c>
      <c r="S26" s="76">
        <f t="shared" si="9"/>
        <v>67.41</v>
      </c>
      <c r="T26" s="79">
        <v>1</v>
      </c>
    </row>
    <row r="27" spans="1:20" ht="12.75">
      <c r="A27" s="9">
        <v>19</v>
      </c>
      <c r="B27" s="9" t="s">
        <v>162</v>
      </c>
      <c r="C27" s="9"/>
      <c r="D27" s="9" t="s">
        <v>31</v>
      </c>
      <c r="E27" s="9" t="s">
        <v>163</v>
      </c>
      <c r="F27" s="12">
        <v>100</v>
      </c>
      <c r="G27" s="12"/>
      <c r="H27" s="12">
        <f t="shared" si="10"/>
        <v>0</v>
      </c>
      <c r="I27" s="12">
        <f aca="true" t="shared" si="12" ref="I27:I34">H27+F27</f>
        <v>100</v>
      </c>
      <c r="J27" s="9"/>
      <c r="K27" s="9"/>
      <c r="L27" s="44">
        <v>0</v>
      </c>
      <c r="M27" s="12">
        <v>35.56</v>
      </c>
      <c r="N27" s="12">
        <f t="shared" si="11"/>
        <v>0</v>
      </c>
      <c r="O27" s="12">
        <f aca="true" t="shared" si="13" ref="O27:O34">N27+L27</f>
        <v>0</v>
      </c>
      <c r="P27" s="9"/>
      <c r="Q27" s="9"/>
      <c r="R27" s="12">
        <f aca="true" t="shared" si="14" ref="R27:R34">O27+I27</f>
        <v>100</v>
      </c>
      <c r="S27" s="76">
        <f aca="true" t="shared" si="15" ref="S27:S34">M27+G27</f>
        <v>35.56</v>
      </c>
      <c r="T27" s="45" t="s">
        <v>220</v>
      </c>
    </row>
    <row r="28" spans="1:20" ht="12.75">
      <c r="A28" s="9">
        <v>20</v>
      </c>
      <c r="B28" s="9" t="s">
        <v>229</v>
      </c>
      <c r="C28" s="9"/>
      <c r="D28" s="9" t="s">
        <v>30</v>
      </c>
      <c r="E28" s="9" t="s">
        <v>286</v>
      </c>
      <c r="F28" s="12">
        <v>100</v>
      </c>
      <c r="G28" s="12"/>
      <c r="H28" s="12">
        <f t="shared" si="10"/>
        <v>0</v>
      </c>
      <c r="I28" s="12">
        <f t="shared" si="12"/>
        <v>100</v>
      </c>
      <c r="J28" s="9"/>
      <c r="K28" s="9"/>
      <c r="L28" s="44">
        <v>100</v>
      </c>
      <c r="M28" s="12"/>
      <c r="N28" s="12">
        <f t="shared" si="11"/>
        <v>0</v>
      </c>
      <c r="O28" s="12">
        <f t="shared" si="13"/>
        <v>100</v>
      </c>
      <c r="P28" s="9"/>
      <c r="Q28" s="9"/>
      <c r="R28" s="12">
        <f t="shared" si="14"/>
        <v>200</v>
      </c>
      <c r="S28" s="76">
        <f t="shared" si="15"/>
        <v>0</v>
      </c>
      <c r="T28" s="45" t="s">
        <v>220</v>
      </c>
    </row>
    <row r="29" spans="1:20" ht="12.75">
      <c r="A29" s="9">
        <v>21</v>
      </c>
      <c r="B29" s="9" t="s">
        <v>60</v>
      </c>
      <c r="C29" s="9"/>
      <c r="D29" s="9" t="s">
        <v>58</v>
      </c>
      <c r="E29" s="9" t="s">
        <v>287</v>
      </c>
      <c r="F29" s="12">
        <v>100</v>
      </c>
      <c r="G29" s="12"/>
      <c r="H29" s="12">
        <f t="shared" si="10"/>
        <v>0</v>
      </c>
      <c r="I29" s="12">
        <f t="shared" si="12"/>
        <v>100</v>
      </c>
      <c r="J29" s="9"/>
      <c r="K29" s="9"/>
      <c r="L29" s="44"/>
      <c r="M29" s="12"/>
      <c r="N29" s="12">
        <f t="shared" si="11"/>
        <v>0</v>
      </c>
      <c r="O29" s="12">
        <f t="shared" si="13"/>
        <v>0</v>
      </c>
      <c r="P29" s="9"/>
      <c r="Q29" s="9"/>
      <c r="R29" s="12">
        <f t="shared" si="14"/>
        <v>100</v>
      </c>
      <c r="S29" s="76">
        <f t="shared" si="15"/>
        <v>0</v>
      </c>
      <c r="T29" s="45" t="s">
        <v>220</v>
      </c>
    </row>
    <row r="30" spans="1:20" ht="12.75">
      <c r="A30" s="9">
        <v>22</v>
      </c>
      <c r="B30" s="9"/>
      <c r="C30" s="9"/>
      <c r="D30" s="9"/>
      <c r="E30" s="9"/>
      <c r="F30" s="12"/>
      <c r="G30" s="12"/>
      <c r="H30" s="12">
        <f t="shared" si="10"/>
        <v>0</v>
      </c>
      <c r="I30" s="12">
        <f t="shared" si="12"/>
        <v>0</v>
      </c>
      <c r="J30" s="9"/>
      <c r="K30" s="9"/>
      <c r="L30" s="44"/>
      <c r="M30" s="12"/>
      <c r="N30" s="12">
        <f t="shared" si="11"/>
        <v>0</v>
      </c>
      <c r="O30" s="12">
        <f t="shared" si="13"/>
        <v>0</v>
      </c>
      <c r="P30" s="9"/>
      <c r="Q30" s="9"/>
      <c r="R30" s="12">
        <f t="shared" si="14"/>
        <v>0</v>
      </c>
      <c r="S30" s="76">
        <f t="shared" si="15"/>
        <v>0</v>
      </c>
      <c r="T30" s="45"/>
    </row>
    <row r="31" spans="1:20" ht="12.75">
      <c r="A31" s="9">
        <v>23</v>
      </c>
      <c r="B31" s="9"/>
      <c r="C31" s="9"/>
      <c r="D31" s="9"/>
      <c r="E31" s="9"/>
      <c r="F31" s="12"/>
      <c r="G31" s="12"/>
      <c r="H31" s="12">
        <f t="shared" si="10"/>
        <v>0</v>
      </c>
      <c r="I31" s="12">
        <f t="shared" si="12"/>
        <v>0</v>
      </c>
      <c r="J31" s="9"/>
      <c r="K31" s="9"/>
      <c r="L31" s="44"/>
      <c r="M31" s="12"/>
      <c r="N31" s="12">
        <f t="shared" si="11"/>
        <v>0</v>
      </c>
      <c r="O31" s="12">
        <f t="shared" si="13"/>
        <v>0</v>
      </c>
      <c r="P31" s="9"/>
      <c r="Q31" s="9"/>
      <c r="R31" s="12">
        <f t="shared" si="14"/>
        <v>0</v>
      </c>
      <c r="S31" s="76">
        <f t="shared" si="15"/>
        <v>0</v>
      </c>
      <c r="T31" s="45"/>
    </row>
    <row r="32" spans="1:20" ht="12.75">
      <c r="A32" s="9">
        <v>24</v>
      </c>
      <c r="B32" s="9"/>
      <c r="C32" s="9"/>
      <c r="D32" s="9"/>
      <c r="E32" s="9"/>
      <c r="F32" s="12"/>
      <c r="G32" s="12"/>
      <c r="H32" s="12">
        <f t="shared" si="10"/>
        <v>0</v>
      </c>
      <c r="I32" s="12">
        <f t="shared" si="12"/>
        <v>0</v>
      </c>
      <c r="J32" s="9"/>
      <c r="K32" s="9"/>
      <c r="L32" s="44"/>
      <c r="M32" s="12"/>
      <c r="N32" s="12">
        <f t="shared" si="11"/>
        <v>0</v>
      </c>
      <c r="O32" s="12">
        <f t="shared" si="13"/>
        <v>0</v>
      </c>
      <c r="P32" s="9"/>
      <c r="Q32" s="9"/>
      <c r="R32" s="12">
        <f t="shared" si="14"/>
        <v>0</v>
      </c>
      <c r="S32" s="76">
        <f t="shared" si="15"/>
        <v>0</v>
      </c>
      <c r="T32" s="45"/>
    </row>
    <row r="33" spans="1:20" ht="12.75">
      <c r="A33" s="9">
        <v>25</v>
      </c>
      <c r="B33" s="9"/>
      <c r="C33" s="9"/>
      <c r="D33" s="9"/>
      <c r="E33" s="9"/>
      <c r="F33" s="12"/>
      <c r="G33" s="12"/>
      <c r="H33" s="12">
        <f t="shared" si="10"/>
        <v>0</v>
      </c>
      <c r="I33" s="12">
        <f t="shared" si="12"/>
        <v>0</v>
      </c>
      <c r="J33" s="9"/>
      <c r="K33" s="9"/>
      <c r="L33" s="44"/>
      <c r="M33" s="12"/>
      <c r="N33" s="12">
        <f t="shared" si="11"/>
        <v>0</v>
      </c>
      <c r="O33" s="12">
        <f t="shared" si="13"/>
        <v>0</v>
      </c>
      <c r="P33" s="9"/>
      <c r="Q33" s="9"/>
      <c r="R33" s="12">
        <f t="shared" si="14"/>
        <v>0</v>
      </c>
      <c r="S33" s="76">
        <f t="shared" si="15"/>
        <v>0</v>
      </c>
      <c r="T33" s="45"/>
    </row>
    <row r="34" spans="1:20" ht="12.75">
      <c r="A34" s="9">
        <v>26</v>
      </c>
      <c r="B34" s="9"/>
      <c r="C34" s="9"/>
      <c r="D34" s="9"/>
      <c r="E34" s="9"/>
      <c r="F34" s="12"/>
      <c r="G34" s="12"/>
      <c r="H34" s="12">
        <f t="shared" si="10"/>
        <v>0</v>
      </c>
      <c r="I34" s="12">
        <f t="shared" si="12"/>
        <v>0</v>
      </c>
      <c r="J34" s="9"/>
      <c r="K34" s="9"/>
      <c r="L34" s="44"/>
      <c r="M34" s="12"/>
      <c r="N34" s="12">
        <f t="shared" si="11"/>
        <v>0</v>
      </c>
      <c r="O34" s="12">
        <f t="shared" si="13"/>
        <v>0</v>
      </c>
      <c r="P34" s="9"/>
      <c r="Q34" s="9"/>
      <c r="R34" s="12">
        <f t="shared" si="14"/>
        <v>0</v>
      </c>
      <c r="S34" s="76">
        <f t="shared" si="15"/>
        <v>0</v>
      </c>
      <c r="T34" s="45"/>
    </row>
  </sheetData>
  <sheetProtection/>
  <mergeCells count="4">
    <mergeCell ref="C2:E2"/>
    <mergeCell ref="R7:S7"/>
    <mergeCell ref="M1:R1"/>
    <mergeCell ref="D1:I1"/>
  </mergeCells>
  <printOptions/>
  <pageMargins left="0.1968503937007874" right="0.1968503937007874" top="0" bottom="0" header="0.5118110236220472" footer="0.5118110236220472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Q19" sqref="Q19"/>
    </sheetView>
  </sheetViews>
  <sheetFormatPr defaultColWidth="9.140625" defaultRowHeight="12.75"/>
  <cols>
    <col min="1" max="1" width="3.57421875" style="0" customWidth="1"/>
    <col min="2" max="2" width="14.28125" style="0" customWidth="1"/>
    <col min="4" max="4" width="11.00390625" style="0" customWidth="1"/>
    <col min="5" max="5" width="2.00390625" style="0" customWidth="1"/>
    <col min="6" max="6" width="3.140625" style="0" customWidth="1"/>
    <col min="7" max="7" width="21.7109375" style="0" customWidth="1"/>
    <col min="9" max="9" width="11.28125" style="0" customWidth="1"/>
    <col min="10" max="10" width="2.00390625" style="0" customWidth="1"/>
    <col min="11" max="11" width="3.00390625" style="0" customWidth="1"/>
    <col min="12" max="12" width="16.00390625" style="0" customWidth="1"/>
    <col min="13" max="13" width="8.28125" style="0" customWidth="1"/>
    <col min="14" max="14" width="11.421875" style="0" customWidth="1"/>
  </cols>
  <sheetData>
    <row r="1" ht="15">
      <c r="G1" s="61" t="s">
        <v>29</v>
      </c>
    </row>
    <row r="2" spans="2:12" ht="12.75">
      <c r="B2" s="62" t="s">
        <v>215</v>
      </c>
      <c r="G2" s="62" t="s">
        <v>13</v>
      </c>
      <c r="L2" s="62" t="s">
        <v>216</v>
      </c>
    </row>
    <row r="3" spans="1:14" ht="12.75">
      <c r="A3" s="44" t="s">
        <v>140</v>
      </c>
      <c r="B3" s="45"/>
      <c r="C3" s="45"/>
      <c r="D3" s="45"/>
      <c r="F3" s="44" t="s">
        <v>80</v>
      </c>
      <c r="G3" s="9"/>
      <c r="H3" s="50" t="s">
        <v>32</v>
      </c>
      <c r="I3" s="50" t="s">
        <v>117</v>
      </c>
      <c r="K3" s="44" t="s">
        <v>52</v>
      </c>
      <c r="L3" s="50"/>
      <c r="M3" s="50" t="s">
        <v>50</v>
      </c>
      <c r="N3" s="9" t="s">
        <v>55</v>
      </c>
    </row>
    <row r="4" spans="1:14" ht="12.75">
      <c r="A4" s="44" t="s">
        <v>156</v>
      </c>
      <c r="B4" s="9"/>
      <c r="C4" s="50" t="s">
        <v>34</v>
      </c>
      <c r="D4" s="50" t="s">
        <v>157</v>
      </c>
      <c r="F4" s="44" t="s">
        <v>170</v>
      </c>
      <c r="G4" s="9"/>
      <c r="H4" s="50" t="s">
        <v>32</v>
      </c>
      <c r="I4" s="50" t="s">
        <v>173</v>
      </c>
      <c r="K4" s="44" t="s">
        <v>176</v>
      </c>
      <c r="L4" s="9"/>
      <c r="M4" s="50" t="s">
        <v>35</v>
      </c>
      <c r="N4" s="50" t="s">
        <v>179</v>
      </c>
    </row>
    <row r="5" spans="1:14" ht="12.75">
      <c r="A5" s="44" t="s">
        <v>158</v>
      </c>
      <c r="B5" s="9"/>
      <c r="C5" s="50" t="s">
        <v>159</v>
      </c>
      <c r="D5" s="51" t="s">
        <v>160</v>
      </c>
      <c r="F5" s="44" t="s">
        <v>180</v>
      </c>
      <c r="G5" s="9"/>
      <c r="H5" s="50" t="s">
        <v>32</v>
      </c>
      <c r="I5" s="50" t="s">
        <v>182</v>
      </c>
      <c r="K5" s="44" t="s">
        <v>60</v>
      </c>
      <c r="L5" s="50"/>
      <c r="M5" s="50" t="s">
        <v>34</v>
      </c>
      <c r="N5" s="9" t="s">
        <v>64</v>
      </c>
    </row>
    <row r="6" spans="1:14" ht="12.75">
      <c r="A6" s="44" t="s">
        <v>169</v>
      </c>
      <c r="B6" s="9"/>
      <c r="C6" s="50" t="s">
        <v>32</v>
      </c>
      <c r="D6" s="50" t="s">
        <v>79</v>
      </c>
      <c r="F6" s="44" t="s">
        <v>202</v>
      </c>
      <c r="G6" s="44"/>
      <c r="H6" s="44" t="s">
        <v>73</v>
      </c>
      <c r="I6" s="44" t="s">
        <v>203</v>
      </c>
      <c r="K6" s="66" t="s">
        <v>185</v>
      </c>
      <c r="L6" s="9"/>
      <c r="M6" s="74" t="s">
        <v>186</v>
      </c>
      <c r="N6" s="50" t="s">
        <v>187</v>
      </c>
    </row>
    <row r="7" spans="1:14" ht="12.75">
      <c r="A7" s="56" t="s">
        <v>170</v>
      </c>
      <c r="B7" s="54"/>
      <c r="C7" s="68" t="s">
        <v>32</v>
      </c>
      <c r="D7" s="69" t="s">
        <v>171</v>
      </c>
      <c r="F7" s="44" t="s">
        <v>52</v>
      </c>
      <c r="G7" s="44"/>
      <c r="H7" s="44" t="s">
        <v>53</v>
      </c>
      <c r="I7" s="44" t="s">
        <v>54</v>
      </c>
      <c r="K7" s="44" t="s">
        <v>189</v>
      </c>
      <c r="L7" s="9"/>
      <c r="M7" s="50" t="s">
        <v>32</v>
      </c>
      <c r="N7" s="50" t="s">
        <v>193</v>
      </c>
    </row>
    <row r="8" spans="1:14" ht="12.75">
      <c r="A8" s="44" t="s">
        <v>80</v>
      </c>
      <c r="B8" s="9"/>
      <c r="C8" s="50" t="s">
        <v>32</v>
      </c>
      <c r="D8" s="50" t="s">
        <v>117</v>
      </c>
      <c r="F8" s="44" t="s">
        <v>71</v>
      </c>
      <c r="G8" s="44"/>
      <c r="H8" s="44" t="s">
        <v>34</v>
      </c>
      <c r="I8" s="44" t="s">
        <v>72</v>
      </c>
      <c r="K8" s="44" t="s">
        <v>95</v>
      </c>
      <c r="L8" s="50"/>
      <c r="M8" s="50" t="s">
        <v>35</v>
      </c>
      <c r="N8" s="9" t="s">
        <v>97</v>
      </c>
    </row>
    <row r="9" spans="1:14" ht="12.75">
      <c r="A9" s="44" t="s">
        <v>202</v>
      </c>
      <c r="B9" s="9"/>
      <c r="C9" s="50" t="s">
        <v>73</v>
      </c>
      <c r="D9" s="50" t="s">
        <v>203</v>
      </c>
      <c r="F9" s="44" t="s">
        <v>107</v>
      </c>
      <c r="G9" s="44"/>
      <c r="H9" s="44" t="s">
        <v>108</v>
      </c>
      <c r="I9" s="44" t="s">
        <v>109</v>
      </c>
      <c r="K9" s="44" t="s">
        <v>100</v>
      </c>
      <c r="L9" s="9"/>
      <c r="M9" s="9" t="s">
        <v>34</v>
      </c>
      <c r="N9" s="9" t="s">
        <v>101</v>
      </c>
    </row>
    <row r="10" spans="1:14" ht="12.75">
      <c r="A10" s="44"/>
      <c r="B10" s="9"/>
      <c r="C10" s="50"/>
      <c r="D10" s="50"/>
      <c r="F10" s="44" t="s">
        <v>75</v>
      </c>
      <c r="G10" s="44"/>
      <c r="H10" s="44" t="s">
        <v>76</v>
      </c>
      <c r="I10" s="44" t="s">
        <v>77</v>
      </c>
      <c r="K10" s="44" t="s">
        <v>158</v>
      </c>
      <c r="L10" s="9"/>
      <c r="M10" s="50" t="s">
        <v>34</v>
      </c>
      <c r="N10" s="50" t="s">
        <v>101</v>
      </c>
    </row>
    <row r="11" spans="1:14" ht="12.75">
      <c r="A11" s="44"/>
      <c r="B11" s="9"/>
      <c r="C11" s="50"/>
      <c r="D11" s="50"/>
      <c r="F11" s="44" t="s">
        <v>88</v>
      </c>
      <c r="G11" s="44"/>
      <c r="H11" s="44" t="s">
        <v>32</v>
      </c>
      <c r="I11" s="44" t="s">
        <v>123</v>
      </c>
      <c r="K11" s="44" t="s">
        <v>176</v>
      </c>
      <c r="L11" s="9"/>
      <c r="M11" s="50" t="s">
        <v>177</v>
      </c>
      <c r="N11" s="50" t="s">
        <v>178</v>
      </c>
    </row>
    <row r="12" spans="1:14" ht="12.75">
      <c r="A12" s="44"/>
      <c r="B12" s="9"/>
      <c r="C12" s="50"/>
      <c r="D12" s="50"/>
      <c r="F12" s="44" t="s">
        <v>62</v>
      </c>
      <c r="G12" s="44"/>
      <c r="H12" s="44" t="s">
        <v>32</v>
      </c>
      <c r="I12" s="44" t="s">
        <v>82</v>
      </c>
      <c r="K12" s="44" t="s">
        <v>52</v>
      </c>
      <c r="L12" s="9"/>
      <c r="M12" s="50" t="s">
        <v>35</v>
      </c>
      <c r="N12" s="50" t="s">
        <v>125</v>
      </c>
    </row>
    <row r="13" spans="1:14" ht="12.75">
      <c r="A13" s="44" t="s">
        <v>139</v>
      </c>
      <c r="B13" s="9"/>
      <c r="C13" s="9"/>
      <c r="D13" s="9"/>
      <c r="F13" s="44" t="s">
        <v>183</v>
      </c>
      <c r="G13" s="44"/>
      <c r="H13" s="44" t="s">
        <v>32</v>
      </c>
      <c r="I13" s="44" t="s">
        <v>184</v>
      </c>
      <c r="K13" s="44"/>
      <c r="L13" s="9"/>
      <c r="M13" s="50"/>
      <c r="N13" s="50"/>
    </row>
    <row r="14" spans="1:14" ht="12.75">
      <c r="A14" s="44" t="s">
        <v>42</v>
      </c>
      <c r="B14" s="9"/>
      <c r="C14" s="50" t="s">
        <v>32</v>
      </c>
      <c r="D14" s="50" t="s">
        <v>90</v>
      </c>
      <c r="F14" s="44" t="s">
        <v>118</v>
      </c>
      <c r="G14" s="44"/>
      <c r="H14" s="44" t="s">
        <v>32</v>
      </c>
      <c r="I14" s="44" t="s">
        <v>63</v>
      </c>
      <c r="K14" s="44"/>
      <c r="L14" s="9"/>
      <c r="M14" s="50"/>
      <c r="N14" s="50"/>
    </row>
    <row r="15" spans="1:14" ht="12.75">
      <c r="A15" s="44" t="s">
        <v>169</v>
      </c>
      <c r="B15" s="9"/>
      <c r="C15" s="50" t="s">
        <v>65</v>
      </c>
      <c r="D15" s="50" t="s">
        <v>213</v>
      </c>
      <c r="F15" s="44" t="s">
        <v>84</v>
      </c>
      <c r="G15" s="44"/>
      <c r="H15" s="44" t="s">
        <v>32</v>
      </c>
      <c r="I15" s="44" t="s">
        <v>85</v>
      </c>
      <c r="K15" s="44"/>
      <c r="L15" s="9"/>
      <c r="M15" s="50"/>
      <c r="N15" s="50"/>
    </row>
    <row r="16" spans="1:14" ht="12.75">
      <c r="A16" s="44"/>
      <c r="B16" s="9"/>
      <c r="C16" s="9"/>
      <c r="D16" s="9"/>
      <c r="F16" s="44" t="s">
        <v>86</v>
      </c>
      <c r="G16" s="44"/>
      <c r="H16" s="44" t="s">
        <v>57</v>
      </c>
      <c r="I16" s="44" t="s">
        <v>87</v>
      </c>
      <c r="K16" s="44"/>
      <c r="L16" s="9"/>
      <c r="M16" s="50"/>
      <c r="N16" s="50"/>
    </row>
    <row r="17" spans="1:9" ht="12.75">
      <c r="A17" s="44"/>
      <c r="B17" s="9"/>
      <c r="C17" s="50"/>
      <c r="D17" s="50"/>
      <c r="F17" s="44" t="s">
        <v>88</v>
      </c>
      <c r="G17" s="44"/>
      <c r="H17" s="44" t="s">
        <v>34</v>
      </c>
      <c r="I17" s="44" t="s">
        <v>89</v>
      </c>
    </row>
    <row r="18" spans="1:12" ht="12.75">
      <c r="A18" s="44"/>
      <c r="B18" s="9"/>
      <c r="C18" s="50"/>
      <c r="D18" s="50"/>
      <c r="F18" s="44" t="s">
        <v>56</v>
      </c>
      <c r="G18" s="44"/>
      <c r="H18" s="44" t="s">
        <v>73</v>
      </c>
      <c r="I18" s="44" t="s">
        <v>74</v>
      </c>
      <c r="L18" s="62" t="s">
        <v>26</v>
      </c>
    </row>
    <row r="19" spans="1:14" ht="12.75">
      <c r="A19" s="44" t="s">
        <v>138</v>
      </c>
      <c r="B19" s="9"/>
      <c r="C19" s="9"/>
      <c r="D19" s="9"/>
      <c r="F19" s="44" t="s">
        <v>130</v>
      </c>
      <c r="G19" s="44"/>
      <c r="H19" s="44" t="s">
        <v>32</v>
      </c>
      <c r="I19" s="44" t="s">
        <v>131</v>
      </c>
      <c r="K19" s="44" t="s">
        <v>205</v>
      </c>
      <c r="L19" s="9"/>
      <c r="M19" s="50" t="s">
        <v>206</v>
      </c>
      <c r="N19" s="50" t="s">
        <v>207</v>
      </c>
    </row>
    <row r="20" spans="1:14" ht="12.75">
      <c r="A20" s="44" t="s">
        <v>142</v>
      </c>
      <c r="B20" s="9"/>
      <c r="C20" s="50" t="s">
        <v>31</v>
      </c>
      <c r="D20" s="50" t="s">
        <v>144</v>
      </c>
      <c r="F20" s="44" t="s">
        <v>66</v>
      </c>
      <c r="G20" s="44"/>
      <c r="H20" s="44" t="s">
        <v>32</v>
      </c>
      <c r="I20" s="66" t="s">
        <v>67</v>
      </c>
      <c r="K20" s="44" t="s">
        <v>142</v>
      </c>
      <c r="L20" s="9"/>
      <c r="M20" s="50" t="s">
        <v>31</v>
      </c>
      <c r="N20" s="50" t="s">
        <v>143</v>
      </c>
    </row>
    <row r="21" spans="1:14" ht="12.75">
      <c r="A21" s="44" t="s">
        <v>147</v>
      </c>
      <c r="B21" s="9"/>
      <c r="C21" s="50" t="s">
        <v>148</v>
      </c>
      <c r="D21" s="50" t="s">
        <v>149</v>
      </c>
      <c r="F21" s="66" t="s">
        <v>185</v>
      </c>
      <c r="G21" s="44"/>
      <c r="H21" s="44" t="s">
        <v>76</v>
      </c>
      <c r="I21" s="44" t="s">
        <v>188</v>
      </c>
      <c r="K21" s="44" t="s">
        <v>68</v>
      </c>
      <c r="L21" s="9"/>
      <c r="M21" s="9" t="s">
        <v>58</v>
      </c>
      <c r="N21" s="9" t="s">
        <v>69</v>
      </c>
    </row>
    <row r="22" spans="1:14" ht="12.75">
      <c r="A22" s="44" t="s">
        <v>60</v>
      </c>
      <c r="B22" s="9"/>
      <c r="C22" s="50" t="s">
        <v>58</v>
      </c>
      <c r="D22" s="51" t="s">
        <v>61</v>
      </c>
      <c r="F22" s="44" t="s">
        <v>100</v>
      </c>
      <c r="G22" s="9"/>
      <c r="H22" s="9" t="s">
        <v>32</v>
      </c>
      <c r="I22" s="9" t="s">
        <v>135</v>
      </c>
      <c r="K22" s="44" t="s">
        <v>60</v>
      </c>
      <c r="L22" s="9"/>
      <c r="M22" s="50" t="s">
        <v>58</v>
      </c>
      <c r="N22" s="51" t="s">
        <v>61</v>
      </c>
    </row>
    <row r="23" spans="1:14" ht="12.75">
      <c r="A23" s="44" t="s">
        <v>168</v>
      </c>
      <c r="B23" s="9"/>
      <c r="C23" s="50" t="s">
        <v>31</v>
      </c>
      <c r="D23" s="50" t="s">
        <v>128</v>
      </c>
      <c r="F23" s="44" t="s">
        <v>150</v>
      </c>
      <c r="G23" s="9" t="s">
        <v>152</v>
      </c>
      <c r="H23" s="50" t="s">
        <v>32</v>
      </c>
      <c r="I23" s="50" t="s">
        <v>153</v>
      </c>
      <c r="K23" s="44" t="s">
        <v>154</v>
      </c>
      <c r="L23" s="9"/>
      <c r="M23" s="50" t="s">
        <v>112</v>
      </c>
      <c r="N23" s="50" t="s">
        <v>155</v>
      </c>
    </row>
    <row r="24" spans="1:14" ht="12.75">
      <c r="A24" s="44" t="s">
        <v>147</v>
      </c>
      <c r="B24" s="9"/>
      <c r="C24" s="50" t="s">
        <v>148</v>
      </c>
      <c r="D24" s="50" t="s">
        <v>149</v>
      </c>
      <c r="F24" s="44" t="s">
        <v>162</v>
      </c>
      <c r="G24" s="9"/>
      <c r="H24" s="50" t="s">
        <v>57</v>
      </c>
      <c r="I24" s="50" t="s">
        <v>164</v>
      </c>
      <c r="K24" s="44" t="s">
        <v>92</v>
      </c>
      <c r="L24" s="9"/>
      <c r="M24" s="9" t="s">
        <v>31</v>
      </c>
      <c r="N24" s="9" t="s">
        <v>94</v>
      </c>
    </row>
    <row r="25" spans="1:14" ht="12.75">
      <c r="A25" s="44" t="s">
        <v>111</v>
      </c>
      <c r="B25" s="9"/>
      <c r="C25" s="50" t="s">
        <v>112</v>
      </c>
      <c r="D25" s="50" t="s">
        <v>113</v>
      </c>
      <c r="F25" s="44" t="s">
        <v>52</v>
      </c>
      <c r="G25" s="44"/>
      <c r="H25" s="44" t="s">
        <v>53</v>
      </c>
      <c r="I25" s="44" t="s">
        <v>54</v>
      </c>
      <c r="K25" s="44" t="s">
        <v>174</v>
      </c>
      <c r="L25" s="9"/>
      <c r="M25" s="50" t="s">
        <v>175</v>
      </c>
      <c r="N25" s="50" t="s">
        <v>129</v>
      </c>
    </row>
    <row r="26" spans="1:14" ht="12.75">
      <c r="A26" s="44" t="s">
        <v>191</v>
      </c>
      <c r="B26" s="9"/>
      <c r="C26" s="50" t="s">
        <v>32</v>
      </c>
      <c r="D26" s="50" t="s">
        <v>194</v>
      </c>
      <c r="F26" s="44" t="s">
        <v>170</v>
      </c>
      <c r="G26" s="9"/>
      <c r="H26" s="50" t="s">
        <v>32</v>
      </c>
      <c r="I26" s="50" t="s">
        <v>171</v>
      </c>
      <c r="K26" s="44" t="s">
        <v>111</v>
      </c>
      <c r="L26" s="9"/>
      <c r="M26" s="50" t="s">
        <v>112</v>
      </c>
      <c r="N26" s="50" t="s">
        <v>113</v>
      </c>
    </row>
    <row r="27" spans="1:14" ht="12.75">
      <c r="A27" s="44" t="s">
        <v>189</v>
      </c>
      <c r="B27" s="9"/>
      <c r="C27" s="50" t="s">
        <v>32</v>
      </c>
      <c r="D27" s="50" t="s">
        <v>193</v>
      </c>
      <c r="F27" s="44" t="s">
        <v>202</v>
      </c>
      <c r="G27" s="44"/>
      <c r="H27" s="44" t="s">
        <v>73</v>
      </c>
      <c r="I27" s="44" t="s">
        <v>204</v>
      </c>
      <c r="K27" s="44" t="s">
        <v>88</v>
      </c>
      <c r="L27" s="9"/>
      <c r="M27" s="50" t="s">
        <v>112</v>
      </c>
      <c r="N27" s="50" t="s">
        <v>124</v>
      </c>
    </row>
    <row r="28" spans="1:14" ht="12.75">
      <c r="A28" s="44" t="s">
        <v>92</v>
      </c>
      <c r="B28" s="9"/>
      <c r="C28" s="50" t="s">
        <v>31</v>
      </c>
      <c r="D28" s="50" t="s">
        <v>94</v>
      </c>
      <c r="F28" s="44" t="s">
        <v>80</v>
      </c>
      <c r="G28" s="44"/>
      <c r="H28" s="44" t="s">
        <v>32</v>
      </c>
      <c r="I28" s="44" t="s">
        <v>115</v>
      </c>
      <c r="K28" s="44" t="s">
        <v>147</v>
      </c>
      <c r="L28" s="9"/>
      <c r="M28" s="50" t="s">
        <v>148</v>
      </c>
      <c r="N28" s="50" t="s">
        <v>149</v>
      </c>
    </row>
    <row r="29" spans="1:14" ht="12.75">
      <c r="A29" s="44" t="s">
        <v>196</v>
      </c>
      <c r="B29" s="9"/>
      <c r="C29" s="50" t="s">
        <v>197</v>
      </c>
      <c r="D29" s="50" t="s">
        <v>198</v>
      </c>
      <c r="F29" s="44" t="s">
        <v>180</v>
      </c>
      <c r="G29" s="9"/>
      <c r="H29" s="50" t="s">
        <v>32</v>
      </c>
      <c r="I29" s="74" t="s">
        <v>181</v>
      </c>
      <c r="K29" s="44" t="s">
        <v>142</v>
      </c>
      <c r="L29" s="9"/>
      <c r="M29" s="50" t="s">
        <v>31</v>
      </c>
      <c r="N29" s="50" t="s">
        <v>144</v>
      </c>
    </row>
    <row r="30" spans="1:14" ht="12.75">
      <c r="A30" s="44" t="s">
        <v>205</v>
      </c>
      <c r="B30" s="9"/>
      <c r="C30" s="50" t="s">
        <v>206</v>
      </c>
      <c r="D30" s="50" t="s">
        <v>207</v>
      </c>
      <c r="K30" s="44" t="s">
        <v>196</v>
      </c>
      <c r="L30" s="9"/>
      <c r="M30" s="50" t="s">
        <v>197</v>
      </c>
      <c r="N30" s="50" t="s">
        <v>198</v>
      </c>
    </row>
    <row r="31" spans="1:14" ht="12.75">
      <c r="A31" s="44" t="s">
        <v>209</v>
      </c>
      <c r="B31" s="9"/>
      <c r="C31" s="9"/>
      <c r="D31" s="50" t="s">
        <v>210</v>
      </c>
      <c r="K31" s="44" t="s">
        <v>205</v>
      </c>
      <c r="L31" s="9"/>
      <c r="M31" s="50" t="s">
        <v>206</v>
      </c>
      <c r="N31" s="50" t="s">
        <v>208</v>
      </c>
    </row>
    <row r="32" spans="1:14" ht="12.75">
      <c r="A32" s="44" t="s">
        <v>142</v>
      </c>
      <c r="B32" s="9"/>
      <c r="C32" s="50" t="s">
        <v>31</v>
      </c>
      <c r="D32" s="50" t="s">
        <v>143</v>
      </c>
      <c r="K32" s="44" t="s">
        <v>209</v>
      </c>
      <c r="L32" s="9"/>
      <c r="M32" s="9"/>
      <c r="N32" s="50" t="s">
        <v>210</v>
      </c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3.28125" style="0" customWidth="1"/>
    <col min="5" max="5" width="18.00390625" style="0" customWidth="1"/>
    <col min="6" max="6" width="1.8515625" style="0" customWidth="1"/>
    <col min="7" max="7" width="3.00390625" style="0" customWidth="1"/>
    <col min="11" max="11" width="10.8515625" style="0" customWidth="1"/>
    <col min="12" max="12" width="2.00390625" style="0" customWidth="1"/>
    <col min="13" max="13" width="2.7109375" style="0" customWidth="1"/>
    <col min="17" max="17" width="11.28125" style="0" customWidth="1"/>
  </cols>
  <sheetData>
    <row r="1" ht="15.75">
      <c r="H1" s="58" t="s">
        <v>81</v>
      </c>
    </row>
    <row r="2" spans="1:14" ht="12.75">
      <c r="A2" s="62" t="s">
        <v>134</v>
      </c>
      <c r="H2" s="57" t="s">
        <v>133</v>
      </c>
      <c r="N2" s="57" t="s">
        <v>132</v>
      </c>
    </row>
    <row r="3" spans="1:17" ht="12.75">
      <c r="A3" s="12">
        <v>1</v>
      </c>
      <c r="B3" s="44" t="s">
        <v>180</v>
      </c>
      <c r="C3" s="54"/>
      <c r="D3" s="68" t="s">
        <v>32</v>
      </c>
      <c r="E3" s="69" t="s">
        <v>182</v>
      </c>
      <c r="G3" s="44">
        <v>1</v>
      </c>
      <c r="H3" s="44" t="s">
        <v>176</v>
      </c>
      <c r="I3" s="52"/>
      <c r="J3" s="50" t="s">
        <v>177</v>
      </c>
      <c r="K3" s="50" t="s">
        <v>178</v>
      </c>
      <c r="M3" s="12">
        <v>1</v>
      </c>
      <c r="N3" s="44" t="s">
        <v>102</v>
      </c>
      <c r="O3" s="44"/>
      <c r="P3" s="44" t="s">
        <v>103</v>
      </c>
      <c r="Q3" s="44" t="s">
        <v>104</v>
      </c>
    </row>
    <row r="4" spans="1:17" ht="12.75">
      <c r="A4" s="12">
        <v>2</v>
      </c>
      <c r="B4" s="44" t="s">
        <v>114</v>
      </c>
      <c r="C4" s="44"/>
      <c r="D4" s="44" t="s">
        <v>32</v>
      </c>
      <c r="E4" s="44" t="s">
        <v>119</v>
      </c>
      <c r="G4" s="44">
        <v>2</v>
      </c>
      <c r="H4" s="44" t="s">
        <v>199</v>
      </c>
      <c r="I4" s="44"/>
      <c r="J4" s="44" t="s">
        <v>50</v>
      </c>
      <c r="K4" s="44" t="s">
        <v>200</v>
      </c>
      <c r="M4" s="12">
        <v>2</v>
      </c>
      <c r="N4" s="44" t="s">
        <v>162</v>
      </c>
      <c r="O4" s="9"/>
      <c r="P4" s="50" t="s">
        <v>31</v>
      </c>
      <c r="Q4" s="50" t="s">
        <v>163</v>
      </c>
    </row>
    <row r="5" spans="1:17" ht="12.75">
      <c r="A5" s="12">
        <v>3</v>
      </c>
      <c r="B5" s="44" t="s">
        <v>92</v>
      </c>
      <c r="C5" s="44"/>
      <c r="D5" s="44" t="s">
        <v>30</v>
      </c>
      <c r="E5" s="44" t="s">
        <v>195</v>
      </c>
      <c r="G5" s="44">
        <v>3</v>
      </c>
      <c r="H5" s="44" t="s">
        <v>42</v>
      </c>
      <c r="I5" s="44"/>
      <c r="J5" s="44" t="s">
        <v>32</v>
      </c>
      <c r="K5" s="44" t="s">
        <v>44</v>
      </c>
      <c r="M5" s="9">
        <v>3</v>
      </c>
      <c r="N5" s="44" t="s">
        <v>126</v>
      </c>
      <c r="O5" s="44"/>
      <c r="P5" s="44" t="s">
        <v>31</v>
      </c>
      <c r="Q5" s="44" t="s">
        <v>128</v>
      </c>
    </row>
    <row r="6" spans="1:17" ht="12.75">
      <c r="A6" s="12">
        <v>4</v>
      </c>
      <c r="B6" s="44" t="s">
        <v>80</v>
      </c>
      <c r="C6" s="44"/>
      <c r="D6" s="44" t="s">
        <v>32</v>
      </c>
      <c r="E6" s="44" t="s">
        <v>115</v>
      </c>
      <c r="G6" s="44">
        <v>4</v>
      </c>
      <c r="H6" s="44" t="s">
        <v>95</v>
      </c>
      <c r="I6" s="44"/>
      <c r="J6" s="44" t="s">
        <v>35</v>
      </c>
      <c r="K6" s="44" t="s">
        <v>96</v>
      </c>
      <c r="M6" s="9">
        <v>4</v>
      </c>
      <c r="N6" s="44" t="s">
        <v>68</v>
      </c>
      <c r="O6" s="44"/>
      <c r="P6" s="44" t="s">
        <v>65</v>
      </c>
      <c r="Q6" s="44" t="s">
        <v>70</v>
      </c>
    </row>
    <row r="7" spans="1:17" ht="12.75">
      <c r="A7" s="12">
        <v>5</v>
      </c>
      <c r="B7" s="44" t="s">
        <v>56</v>
      </c>
      <c r="C7" s="44"/>
      <c r="D7" s="44" t="s">
        <v>34</v>
      </c>
      <c r="E7" s="44" t="s">
        <v>59</v>
      </c>
      <c r="G7" s="44">
        <v>5</v>
      </c>
      <c r="H7" s="44" t="s">
        <v>114</v>
      </c>
      <c r="I7" s="44"/>
      <c r="J7" s="44" t="s">
        <v>116</v>
      </c>
      <c r="K7" s="44" t="s">
        <v>121</v>
      </c>
      <c r="M7" s="9">
        <v>5</v>
      </c>
      <c r="N7" s="44" t="s">
        <v>105</v>
      </c>
      <c r="O7" s="44"/>
      <c r="P7" s="44" t="s">
        <v>91</v>
      </c>
      <c r="Q7" s="44" t="s">
        <v>106</v>
      </c>
    </row>
    <row r="8" spans="1:17" ht="12.75">
      <c r="A8" s="9">
        <v>6</v>
      </c>
      <c r="B8" s="44" t="s">
        <v>118</v>
      </c>
      <c r="C8" s="44"/>
      <c r="D8" s="44" t="s">
        <v>32</v>
      </c>
      <c r="E8" s="44" t="s">
        <v>63</v>
      </c>
      <c r="G8" s="44">
        <v>6</v>
      </c>
      <c r="H8" s="44" t="s">
        <v>98</v>
      </c>
      <c r="I8" s="44"/>
      <c r="J8" s="44" t="s">
        <v>31</v>
      </c>
      <c r="K8" s="44" t="s">
        <v>99</v>
      </c>
      <c r="M8" s="9">
        <v>6</v>
      </c>
      <c r="N8" s="44" t="s">
        <v>83</v>
      </c>
      <c r="O8" s="44"/>
      <c r="P8" s="44" t="s">
        <v>58</v>
      </c>
      <c r="Q8" s="44" t="s">
        <v>110</v>
      </c>
    </row>
    <row r="9" spans="1:17" ht="12.75">
      <c r="A9" s="9">
        <v>7</v>
      </c>
      <c r="B9" s="44" t="s">
        <v>126</v>
      </c>
      <c r="C9" s="44"/>
      <c r="D9" s="44" t="s">
        <v>32</v>
      </c>
      <c r="E9" s="44" t="s">
        <v>127</v>
      </c>
      <c r="G9" s="44">
        <v>7</v>
      </c>
      <c r="H9" s="44" t="s">
        <v>52</v>
      </c>
      <c r="I9" s="50"/>
      <c r="J9" s="50" t="s">
        <v>50</v>
      </c>
      <c r="K9" s="9" t="s">
        <v>55</v>
      </c>
      <c r="M9" s="12">
        <v>7</v>
      </c>
      <c r="N9" s="44" t="s">
        <v>122</v>
      </c>
      <c r="O9" s="44"/>
      <c r="P9" s="44" t="s">
        <v>112</v>
      </c>
      <c r="Q9" s="44" t="s">
        <v>124</v>
      </c>
    </row>
    <row r="10" spans="1:17" ht="12.75">
      <c r="A10" s="9">
        <v>8</v>
      </c>
      <c r="B10" s="44" t="s">
        <v>78</v>
      </c>
      <c r="C10" s="44"/>
      <c r="D10" s="44" t="s">
        <v>32</v>
      </c>
      <c r="E10" s="44" t="s">
        <v>79</v>
      </c>
      <c r="G10" s="44">
        <v>8</v>
      </c>
      <c r="H10" s="44" t="s">
        <v>162</v>
      </c>
      <c r="I10" s="52"/>
      <c r="J10" s="50" t="s">
        <v>116</v>
      </c>
      <c r="K10" s="50" t="s">
        <v>165</v>
      </c>
      <c r="M10" s="12">
        <v>8</v>
      </c>
      <c r="N10" s="44" t="s">
        <v>189</v>
      </c>
      <c r="O10" s="44"/>
      <c r="P10" s="44" t="s">
        <v>34</v>
      </c>
      <c r="Q10" s="44" t="s">
        <v>190</v>
      </c>
    </row>
    <row r="11" spans="1:17" ht="12.75">
      <c r="A11" s="12">
        <v>9</v>
      </c>
      <c r="B11" s="44" t="s">
        <v>42</v>
      </c>
      <c r="C11" s="44"/>
      <c r="D11" s="44" t="s">
        <v>32</v>
      </c>
      <c r="E11" s="44" t="s">
        <v>43</v>
      </c>
      <c r="G11" s="44">
        <v>9</v>
      </c>
      <c r="H11" s="44" t="s">
        <v>176</v>
      </c>
      <c r="I11" s="9"/>
      <c r="J11" s="50" t="s">
        <v>35</v>
      </c>
      <c r="K11" s="50" t="s">
        <v>179</v>
      </c>
      <c r="M11" s="12">
        <v>9</v>
      </c>
      <c r="N11" s="44" t="s">
        <v>130</v>
      </c>
      <c r="O11" s="9"/>
      <c r="P11" s="50" t="s">
        <v>31</v>
      </c>
      <c r="Q11" s="50" t="s">
        <v>167</v>
      </c>
    </row>
    <row r="12" spans="1:17" ht="12.75">
      <c r="A12" s="12">
        <v>10</v>
      </c>
      <c r="B12" s="56" t="s">
        <v>183</v>
      </c>
      <c r="C12" s="65"/>
      <c r="D12" s="63" t="s">
        <v>32</v>
      </c>
      <c r="E12" s="60" t="s">
        <v>184</v>
      </c>
      <c r="G12" s="44">
        <v>10</v>
      </c>
      <c r="H12" s="44" t="s">
        <v>199</v>
      </c>
      <c r="I12" s="52"/>
      <c r="J12" s="50" t="s">
        <v>30</v>
      </c>
      <c r="K12" s="50" t="s">
        <v>201</v>
      </c>
      <c r="M12" s="12">
        <v>10</v>
      </c>
      <c r="N12" s="44" t="s">
        <v>174</v>
      </c>
      <c r="O12" s="9"/>
      <c r="P12" s="50" t="s">
        <v>175</v>
      </c>
      <c r="Q12" s="50" t="s">
        <v>129</v>
      </c>
    </row>
    <row r="13" spans="1:17" ht="12.75">
      <c r="A13" s="12">
        <v>11</v>
      </c>
      <c r="B13" s="44" t="s">
        <v>98</v>
      </c>
      <c r="C13" s="44"/>
      <c r="D13" s="67" t="s">
        <v>211</v>
      </c>
      <c r="E13" s="44" t="s">
        <v>212</v>
      </c>
      <c r="M13" s="12">
        <v>11</v>
      </c>
      <c r="N13" s="44" t="s">
        <v>191</v>
      </c>
      <c r="O13" s="9"/>
      <c r="P13" s="50" t="s">
        <v>34</v>
      </c>
      <c r="Q13" s="50" t="s">
        <v>192</v>
      </c>
    </row>
    <row r="14" spans="1:17" ht="12.75">
      <c r="A14" s="12">
        <v>12</v>
      </c>
      <c r="B14" s="44" t="s">
        <v>52</v>
      </c>
      <c r="C14" s="44"/>
      <c r="D14" s="44" t="s">
        <v>53</v>
      </c>
      <c r="E14" s="44" t="s">
        <v>54</v>
      </c>
      <c r="M14" s="12">
        <v>12</v>
      </c>
      <c r="N14" s="44" t="s">
        <v>205</v>
      </c>
      <c r="O14" s="9"/>
      <c r="P14" s="50" t="s">
        <v>206</v>
      </c>
      <c r="Q14" s="50" t="s">
        <v>208</v>
      </c>
    </row>
    <row r="15" spans="1:17" ht="12.75">
      <c r="A15" s="12">
        <v>13</v>
      </c>
      <c r="B15" s="56" t="s">
        <v>84</v>
      </c>
      <c r="C15" s="65"/>
      <c r="D15" s="63" t="s">
        <v>32</v>
      </c>
      <c r="E15" s="60" t="s">
        <v>85</v>
      </c>
      <c r="M15" s="9">
        <v>13</v>
      </c>
      <c r="N15" s="44" t="s">
        <v>126</v>
      </c>
      <c r="O15" s="44"/>
      <c r="P15" s="44" t="s">
        <v>31</v>
      </c>
      <c r="Q15" s="44" t="s">
        <v>129</v>
      </c>
    </row>
    <row r="16" spans="1:17" ht="12.75">
      <c r="A16" s="12">
        <v>14</v>
      </c>
      <c r="B16" s="44" t="s">
        <v>150</v>
      </c>
      <c r="C16" s="9"/>
      <c r="D16" s="50" t="s">
        <v>32</v>
      </c>
      <c r="E16" s="50" t="s">
        <v>151</v>
      </c>
      <c r="M16" s="9">
        <v>14</v>
      </c>
      <c r="N16" s="44" t="s">
        <v>102</v>
      </c>
      <c r="O16" s="9"/>
      <c r="P16" s="50" t="s">
        <v>31</v>
      </c>
      <c r="Q16" s="50" t="s">
        <v>146</v>
      </c>
    </row>
    <row r="17" spans="1:17" ht="12.75">
      <c r="A17" s="12">
        <v>15</v>
      </c>
      <c r="B17" s="44" t="s">
        <v>180</v>
      </c>
      <c r="C17" s="9"/>
      <c r="D17" s="50" t="s">
        <v>32</v>
      </c>
      <c r="E17" s="51" t="s">
        <v>181</v>
      </c>
      <c r="M17" s="9">
        <v>15</v>
      </c>
      <c r="N17" s="44" t="s">
        <v>162</v>
      </c>
      <c r="O17" s="9"/>
      <c r="P17" s="50" t="s">
        <v>31</v>
      </c>
      <c r="Q17" s="50" t="s">
        <v>166</v>
      </c>
    </row>
    <row r="18" spans="1:5" ht="12.75">
      <c r="A18" s="12">
        <v>16</v>
      </c>
      <c r="B18" s="44" t="s">
        <v>114</v>
      </c>
      <c r="C18" s="44"/>
      <c r="D18" s="44" t="s">
        <v>32</v>
      </c>
      <c r="E18" s="44" t="s">
        <v>120</v>
      </c>
    </row>
    <row r="19" spans="1:5" ht="12.75">
      <c r="A19" s="12">
        <v>17</v>
      </c>
      <c r="B19" s="44" t="s">
        <v>92</v>
      </c>
      <c r="C19" s="44"/>
      <c r="D19" s="44" t="s">
        <v>32</v>
      </c>
      <c r="E19" s="44" t="s">
        <v>93</v>
      </c>
    </row>
  </sheetData>
  <sheetProtection/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Костылева</cp:lastModifiedBy>
  <cp:lastPrinted>2013-09-14T16:54:10Z</cp:lastPrinted>
  <dcterms:created xsi:type="dcterms:W3CDTF">1996-10-08T23:32:33Z</dcterms:created>
  <dcterms:modified xsi:type="dcterms:W3CDTF">2013-10-09T11:10:08Z</dcterms:modified>
  <cp:category/>
  <cp:version/>
  <cp:contentType/>
  <cp:contentStatus/>
</cp:coreProperties>
</file>