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0"/>
  </bookViews>
  <sheets>
    <sheet name="А1+Д1" sheetId="1" r:id="rId1"/>
  </sheets>
  <definedNames/>
  <calcPr fullCalcOnLoad="1"/>
</workbook>
</file>

<file path=xl/sharedStrings.xml><?xml version="1.0" encoding="utf-8"?>
<sst xmlns="http://schemas.openxmlformats.org/spreadsheetml/2006/main" count="156" uniqueCount="90">
  <si>
    <t xml:space="preserve">Дата 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</si>
  <si>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</si>
  <si>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</si>
  <si>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</si>
  <si>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</si>
  <si>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</si>
  <si>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</si>
  <si>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</si>
  <si>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</si>
  <si>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</si>
  <si>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</si>
  <si>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</si>
  <si>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</si>
  <si>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</si>
  <si>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</si>
  <si>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</si>
  <si>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</si>
  <si>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</si>
  <si>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</si>
  <si>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</si>
  <si>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б/к</t>
  </si>
  <si>
    <t>Кириллов М</t>
  </si>
  <si>
    <t>…</t>
  </si>
  <si>
    <t>Судья соревнований</t>
  </si>
  <si>
    <t>Личное первенство</t>
  </si>
  <si>
    <t>аджилити</t>
  </si>
  <si>
    <t>д.р.т.</t>
  </si>
  <si>
    <t>Выборная Ольга</t>
  </si>
  <si>
    <t>Костылева Наталья</t>
  </si>
  <si>
    <t>метис</t>
  </si>
  <si>
    <t>шелти</t>
  </si>
  <si>
    <t>Макарова Виктория</t>
  </si>
  <si>
    <t>Боз</t>
  </si>
  <si>
    <t>Импульс</t>
  </si>
  <si>
    <t>к/ш колли</t>
  </si>
  <si>
    <t>Шторм</t>
  </si>
  <si>
    <t>Польза</t>
  </si>
  <si>
    <t>Гудвин</t>
  </si>
  <si>
    <t>Гушан Ольга</t>
  </si>
  <si>
    <t>шпиц</t>
  </si>
  <si>
    <t>А+Д</t>
  </si>
  <si>
    <t>MAXI</t>
  </si>
  <si>
    <t>MINI</t>
  </si>
  <si>
    <t>TOY</t>
  </si>
  <si>
    <t>Солошек Мария</t>
  </si>
  <si>
    <t>Грин</t>
  </si>
  <si>
    <t>Целистина</t>
  </si>
  <si>
    <t>Марков Илья</t>
  </si>
  <si>
    <t>Вист</t>
  </si>
  <si>
    <t>Смирнова Ольга</t>
  </si>
  <si>
    <t>Зуман</t>
  </si>
  <si>
    <t>Кокорева Ульяна</t>
  </si>
  <si>
    <t>Ирис</t>
  </si>
  <si>
    <t>Тимошин Михаил</t>
  </si>
  <si>
    <t>Плюша</t>
  </si>
  <si>
    <t>Деймос</t>
  </si>
  <si>
    <t>MIDI</t>
  </si>
  <si>
    <t>Наэля</t>
  </si>
  <si>
    <t>Шпортко Марина</t>
  </si>
  <si>
    <t>Полякова Жанна</t>
  </si>
  <si>
    <t>Васаби</t>
  </si>
  <si>
    <t>Русинова Алиса</t>
  </si>
  <si>
    <t>Ювентус</t>
  </si>
  <si>
    <t>Галс</t>
  </si>
  <si>
    <t>Шульга Татьяна</t>
  </si>
  <si>
    <t>пудель</t>
  </si>
  <si>
    <t>Лили</t>
  </si>
  <si>
    <t>Галкина Анна</t>
  </si>
  <si>
    <t>Дея</t>
  </si>
  <si>
    <t>Камелия</t>
  </si>
  <si>
    <t>Измайлова Стася</t>
  </si>
  <si>
    <t>корги</t>
  </si>
  <si>
    <t>Брюс</t>
  </si>
  <si>
    <t>п.р.т.</t>
  </si>
  <si>
    <t>Вишня</t>
  </si>
  <si>
    <t>Брекки</t>
  </si>
  <si>
    <t>Донна</t>
  </si>
  <si>
    <t>Шестопалова Екатерина</t>
  </si>
  <si>
    <t>Рикки</t>
  </si>
  <si>
    <t>Гречка Евгения</t>
  </si>
  <si>
    <t>Риша</t>
  </si>
  <si>
    <t>Хани</t>
  </si>
  <si>
    <t>Разряд</t>
  </si>
  <si>
    <t>….</t>
  </si>
  <si>
    <t>Все</t>
  </si>
  <si>
    <t xml:space="preserve">Протокол открытых районных соревнований "Май 2019" по кинологическому спорту "Аджилити" </t>
  </si>
  <si>
    <t>3 по адж</t>
  </si>
  <si>
    <t>2 по адж</t>
  </si>
  <si>
    <t>2 двоеборье</t>
  </si>
  <si>
    <t>Тверь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</si>
</sst>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4"/>
      <name val="Arial"/>
      <family val="2"/>
    </font>
    <font>
      <b/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49" fontId="9" fillId="0" borderId="1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/>
    </xf>
    <xf numFmtId="0" fontId="10" fillId="10" borderId="10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textRotation="255"/>
    </xf>
    <xf numFmtId="49" fontId="9" fillId="10" borderId="12" xfId="0" applyNumberFormat="1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4.28125" style="0" customWidth="1"/>
    <col min="2" max="2" width="25.140625" style="0" customWidth="1"/>
    <col min="17" max="17" width="11.57421875" style="0" customWidth="1"/>
  </cols>
  <sheetData>
    <row r="1" spans="1:16" ht="18.75">
      <c r="A1" s="27" t="s">
        <v>0</v>
      </c>
      <c r="B1" s="1">
        <v>43604</v>
      </c>
      <c r="C1" s="32" t="s">
        <v>85</v>
      </c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8"/>
      <c r="P1" s="11"/>
    </row>
    <row r="2" spans="1:16" ht="18">
      <c r="A2" s="13" t="s">
        <v>23</v>
      </c>
      <c r="B2" s="8"/>
      <c r="C2" s="46" t="s">
        <v>21</v>
      </c>
      <c r="D2" s="47"/>
      <c r="E2" s="8"/>
      <c r="F2" s="10"/>
      <c r="G2" s="10"/>
      <c r="H2" s="14"/>
      <c r="I2" s="10"/>
      <c r="J2" s="10"/>
      <c r="K2" s="10"/>
      <c r="L2" s="34"/>
      <c r="M2" s="8"/>
      <c r="N2" s="44" t="s">
        <v>40</v>
      </c>
      <c r="O2" s="12"/>
      <c r="P2" s="10"/>
    </row>
    <row r="3" spans="1:16" ht="18">
      <c r="A3" s="8"/>
      <c r="B3" s="8"/>
      <c r="C3" s="8"/>
      <c r="D3" s="8"/>
      <c r="E3" s="8"/>
      <c r="F3" s="15" t="s">
        <v>1</v>
      </c>
      <c r="G3" s="8"/>
      <c r="H3" s="8"/>
      <c r="I3" s="8"/>
      <c r="J3" s="15" t="s">
        <v>25</v>
      </c>
      <c r="K3" s="8"/>
      <c r="L3" s="8"/>
      <c r="M3" s="10"/>
      <c r="N3" s="10"/>
      <c r="O3" s="10"/>
      <c r="P3" s="10"/>
    </row>
    <row r="4" spans="1:16" ht="18">
      <c r="A4" s="10"/>
      <c r="B4" s="8"/>
      <c r="C4" s="8"/>
      <c r="D4" s="8"/>
      <c r="E4" s="16" t="s">
        <v>2</v>
      </c>
      <c r="F4" s="10"/>
      <c r="G4" s="10"/>
      <c r="H4" s="2">
        <v>138</v>
      </c>
      <c r="I4" s="16" t="s">
        <v>2</v>
      </c>
      <c r="J4" s="10"/>
      <c r="K4" s="10"/>
      <c r="L4" s="2">
        <v>146</v>
      </c>
      <c r="M4" s="10"/>
      <c r="N4" s="31"/>
      <c r="O4" s="10"/>
      <c r="P4" s="10"/>
    </row>
    <row r="5" spans="1:16" ht="14.25">
      <c r="A5" s="10"/>
      <c r="B5" s="17" t="s">
        <v>3</v>
      </c>
      <c r="C5" s="9">
        <v>26</v>
      </c>
      <c r="D5" s="8"/>
      <c r="E5" s="16" t="s">
        <v>4</v>
      </c>
      <c r="F5" s="10"/>
      <c r="G5" s="10"/>
      <c r="H5" s="3">
        <v>3.8</v>
      </c>
      <c r="I5" s="16" t="s">
        <v>4</v>
      </c>
      <c r="J5" s="10"/>
      <c r="K5" s="10"/>
      <c r="L5" s="3">
        <v>3.5</v>
      </c>
      <c r="M5" s="10"/>
      <c r="N5" s="10"/>
      <c r="O5" s="10"/>
      <c r="P5" s="10"/>
    </row>
    <row r="6" spans="1:16" ht="14.25">
      <c r="A6" s="10"/>
      <c r="B6" s="8"/>
      <c r="C6" s="8"/>
      <c r="D6" s="8"/>
      <c r="E6" s="18" t="s">
        <v>5</v>
      </c>
      <c r="F6" s="8"/>
      <c r="G6" s="10"/>
      <c r="H6" s="4">
        <v>36</v>
      </c>
      <c r="I6" s="18" t="s">
        <v>5</v>
      </c>
      <c r="J6" s="10"/>
      <c r="K6" s="10"/>
      <c r="L6" s="4">
        <v>41</v>
      </c>
      <c r="M6" s="10"/>
      <c r="N6" s="10"/>
      <c r="O6" s="10"/>
      <c r="P6" s="10"/>
    </row>
    <row r="7" spans="1:17" ht="16.5">
      <c r="A7" s="8"/>
      <c r="B7" s="19" t="s">
        <v>24</v>
      </c>
      <c r="C7" s="8"/>
      <c r="D7" s="8"/>
      <c r="E7" s="13" t="s">
        <v>6</v>
      </c>
      <c r="F7" s="8"/>
      <c r="G7" s="8"/>
      <c r="H7" s="5">
        <v>54</v>
      </c>
      <c r="I7" s="13" t="s">
        <v>6</v>
      </c>
      <c r="J7" s="8"/>
      <c r="K7" s="10"/>
      <c r="L7" s="2">
        <v>62</v>
      </c>
      <c r="M7" s="10"/>
      <c r="N7" s="48" t="s">
        <v>7</v>
      </c>
      <c r="O7" s="48"/>
      <c r="P7" s="6" t="s">
        <v>84</v>
      </c>
      <c r="Q7" s="29"/>
    </row>
    <row r="8" spans="1:17" ht="75.75">
      <c r="A8" s="20" t="s">
        <v>8</v>
      </c>
      <c r="B8" s="21" t="s">
        <v>9</v>
      </c>
      <c r="C8" s="21" t="s">
        <v>10</v>
      </c>
      <c r="D8" s="22" t="s">
        <v>11</v>
      </c>
      <c r="E8" s="23" t="s">
        <v>12</v>
      </c>
      <c r="F8" s="9" t="s">
        <v>13</v>
      </c>
      <c r="G8" s="23" t="s">
        <v>14</v>
      </c>
      <c r="H8" s="24" t="s">
        <v>15</v>
      </c>
      <c r="I8" s="23" t="s">
        <v>12</v>
      </c>
      <c r="J8" s="9" t="s">
        <v>13</v>
      </c>
      <c r="K8" s="23" t="s">
        <v>14</v>
      </c>
      <c r="L8" s="24" t="s">
        <v>15</v>
      </c>
      <c r="M8" s="25" t="s">
        <v>16</v>
      </c>
      <c r="N8" s="26" t="s">
        <v>17</v>
      </c>
      <c r="O8" s="26" t="s">
        <v>18</v>
      </c>
      <c r="P8" s="20" t="s">
        <v>19</v>
      </c>
      <c r="Q8" s="29" t="s">
        <v>82</v>
      </c>
    </row>
    <row r="9" spans="1:17" ht="15">
      <c r="A9" s="37"/>
      <c r="B9" s="38" t="s">
        <v>41</v>
      </c>
      <c r="C9" s="37"/>
      <c r="D9" s="37"/>
      <c r="E9" s="39"/>
      <c r="F9" s="36"/>
      <c r="G9" s="39"/>
      <c r="H9" s="40"/>
      <c r="I9" s="39"/>
      <c r="J9" s="36"/>
      <c r="K9" s="39"/>
      <c r="L9" s="40"/>
      <c r="M9" s="41"/>
      <c r="N9" s="42"/>
      <c r="O9" s="42"/>
      <c r="P9" s="20"/>
      <c r="Q9" s="43"/>
    </row>
    <row r="10" spans="1:17" ht="12.75">
      <c r="A10" s="35">
        <v>1</v>
      </c>
      <c r="B10" s="35" t="s">
        <v>44</v>
      </c>
      <c r="C10" s="35" t="s">
        <v>29</v>
      </c>
      <c r="D10" s="35" t="s">
        <v>45</v>
      </c>
      <c r="E10" s="9">
        <v>100</v>
      </c>
      <c r="F10" s="7"/>
      <c r="G10" s="7">
        <f aca="true" t="shared" si="0" ref="G10:G17">IF((F10-$H$6)&gt;0,F10-$H$6,0)</f>
        <v>0</v>
      </c>
      <c r="H10" s="9">
        <f>G10+E10</f>
        <v>100</v>
      </c>
      <c r="I10" s="7">
        <v>5</v>
      </c>
      <c r="J10" s="7">
        <v>55.19</v>
      </c>
      <c r="K10" s="7">
        <f aca="true" t="shared" si="1" ref="K10:K17">IF((J10-$L$6)&gt;0,J10-$L$6,0)</f>
        <v>14.189999999999998</v>
      </c>
      <c r="L10" s="7">
        <f aca="true" t="shared" si="2" ref="L10:L19">K10+I10</f>
        <v>19.189999999999998</v>
      </c>
      <c r="M10" s="7"/>
      <c r="N10" s="7">
        <f aca="true" t="shared" si="3" ref="N10:N19">L10+H10</f>
        <v>119.19</v>
      </c>
      <c r="O10" s="7">
        <f aca="true" t="shared" si="4" ref="O10:O19">J10+F10</f>
        <v>55.19</v>
      </c>
      <c r="P10" s="28" t="s">
        <v>22</v>
      </c>
      <c r="Q10" s="35" t="s">
        <v>86</v>
      </c>
    </row>
    <row r="11" spans="1:17" ht="12.75">
      <c r="A11" s="29">
        <v>2</v>
      </c>
      <c r="B11" s="35" t="s">
        <v>31</v>
      </c>
      <c r="C11" s="35" t="s">
        <v>20</v>
      </c>
      <c r="D11" s="35" t="s">
        <v>37</v>
      </c>
      <c r="E11" s="9">
        <v>5</v>
      </c>
      <c r="F11" s="7">
        <v>29.4</v>
      </c>
      <c r="G11" s="7">
        <f t="shared" si="0"/>
        <v>0</v>
      </c>
      <c r="H11" s="9">
        <v>5</v>
      </c>
      <c r="I11" s="7">
        <v>120</v>
      </c>
      <c r="J11" s="7"/>
      <c r="K11" s="7">
        <f t="shared" si="1"/>
        <v>0</v>
      </c>
      <c r="L11" s="7">
        <f t="shared" si="2"/>
        <v>120</v>
      </c>
      <c r="M11" s="7"/>
      <c r="N11" s="7">
        <f t="shared" si="3"/>
        <v>125</v>
      </c>
      <c r="O11" s="7">
        <f t="shared" si="4"/>
        <v>29.4</v>
      </c>
      <c r="P11" s="28" t="s">
        <v>22</v>
      </c>
      <c r="Q11" s="35" t="s">
        <v>22</v>
      </c>
    </row>
    <row r="12" spans="1:17" ht="12.75">
      <c r="A12" s="29">
        <v>3</v>
      </c>
      <c r="B12" s="35" t="s">
        <v>38</v>
      </c>
      <c r="C12" s="35" t="s">
        <v>20</v>
      </c>
      <c r="D12" s="35" t="s">
        <v>46</v>
      </c>
      <c r="E12" s="9">
        <v>5</v>
      </c>
      <c r="F12" s="7">
        <v>32.9</v>
      </c>
      <c r="G12" s="7">
        <f t="shared" si="0"/>
        <v>0</v>
      </c>
      <c r="H12" s="9">
        <f aca="true" t="shared" si="5" ref="H12:H19">G12+E12</f>
        <v>5</v>
      </c>
      <c r="I12" s="7">
        <v>120</v>
      </c>
      <c r="J12" s="7"/>
      <c r="K12" s="7">
        <f t="shared" si="1"/>
        <v>0</v>
      </c>
      <c r="L12" s="7">
        <f t="shared" si="2"/>
        <v>120</v>
      </c>
      <c r="M12" s="7"/>
      <c r="N12" s="7">
        <f t="shared" si="3"/>
        <v>125</v>
      </c>
      <c r="O12" s="7">
        <f t="shared" si="4"/>
        <v>32.9</v>
      </c>
      <c r="P12" s="28" t="s">
        <v>22</v>
      </c>
      <c r="Q12" s="35" t="s">
        <v>22</v>
      </c>
    </row>
    <row r="13" spans="1:17" ht="12.75">
      <c r="A13" s="29">
        <v>4</v>
      </c>
      <c r="B13" s="35" t="s">
        <v>47</v>
      </c>
      <c r="C13" s="35" t="s">
        <v>20</v>
      </c>
      <c r="D13" s="35" t="s">
        <v>48</v>
      </c>
      <c r="E13" s="9">
        <v>15</v>
      </c>
      <c r="F13" s="7">
        <v>28.84</v>
      </c>
      <c r="G13" s="7">
        <f t="shared" si="0"/>
        <v>0</v>
      </c>
      <c r="H13" s="9">
        <f t="shared" si="5"/>
        <v>15</v>
      </c>
      <c r="I13" s="7">
        <v>5</v>
      </c>
      <c r="J13" s="7">
        <v>29.91</v>
      </c>
      <c r="K13" s="7">
        <f t="shared" si="1"/>
        <v>0</v>
      </c>
      <c r="L13" s="7">
        <f t="shared" si="2"/>
        <v>5</v>
      </c>
      <c r="M13" s="7"/>
      <c r="N13" s="7">
        <f t="shared" si="3"/>
        <v>20</v>
      </c>
      <c r="O13" s="7">
        <f t="shared" si="4"/>
        <v>58.75</v>
      </c>
      <c r="P13" s="30">
        <v>3</v>
      </c>
      <c r="Q13" s="35" t="s">
        <v>87</v>
      </c>
    </row>
    <row r="14" spans="1:17" ht="12.75">
      <c r="A14" s="29">
        <v>5</v>
      </c>
      <c r="B14" s="35" t="s">
        <v>27</v>
      </c>
      <c r="C14" s="35" t="s">
        <v>20</v>
      </c>
      <c r="D14" s="35" t="s">
        <v>35</v>
      </c>
      <c r="E14" s="35">
        <v>5</v>
      </c>
      <c r="F14" s="7">
        <v>34.1</v>
      </c>
      <c r="G14" s="7">
        <f t="shared" si="0"/>
        <v>0</v>
      </c>
      <c r="H14" s="9">
        <f t="shared" si="5"/>
        <v>5</v>
      </c>
      <c r="I14" s="7">
        <v>120</v>
      </c>
      <c r="J14" s="7"/>
      <c r="K14" s="7">
        <f t="shared" si="1"/>
        <v>0</v>
      </c>
      <c r="L14" s="7">
        <f t="shared" si="2"/>
        <v>120</v>
      </c>
      <c r="M14" s="7"/>
      <c r="N14" s="7">
        <f t="shared" si="3"/>
        <v>125</v>
      </c>
      <c r="O14" s="7">
        <f t="shared" si="4"/>
        <v>34.1</v>
      </c>
      <c r="P14" s="28" t="s">
        <v>83</v>
      </c>
      <c r="Q14" s="35" t="s">
        <v>22</v>
      </c>
    </row>
    <row r="15" spans="1:17" ht="12.75">
      <c r="A15" s="29">
        <v>6</v>
      </c>
      <c r="B15" s="35" t="s">
        <v>49</v>
      </c>
      <c r="C15" s="35" t="s">
        <v>20</v>
      </c>
      <c r="D15" s="35" t="s">
        <v>50</v>
      </c>
      <c r="E15" s="35">
        <v>0</v>
      </c>
      <c r="F15" s="7">
        <v>23.75</v>
      </c>
      <c r="G15" s="7">
        <f t="shared" si="0"/>
        <v>0</v>
      </c>
      <c r="H15" s="9">
        <f t="shared" si="5"/>
        <v>0</v>
      </c>
      <c r="I15" s="7">
        <v>0</v>
      </c>
      <c r="J15" s="7">
        <v>25.34</v>
      </c>
      <c r="K15" s="7">
        <f t="shared" si="1"/>
        <v>0</v>
      </c>
      <c r="L15" s="7">
        <f t="shared" si="2"/>
        <v>0</v>
      </c>
      <c r="M15" s="7"/>
      <c r="N15" s="7">
        <f t="shared" si="3"/>
        <v>0</v>
      </c>
      <c r="O15" s="7">
        <f t="shared" si="4"/>
        <v>49.09</v>
      </c>
      <c r="P15" s="30">
        <v>1</v>
      </c>
      <c r="Q15" s="35" t="s">
        <v>88</v>
      </c>
    </row>
    <row r="16" spans="1:17" ht="12.75">
      <c r="A16" s="29">
        <v>7</v>
      </c>
      <c r="B16" s="35" t="s">
        <v>51</v>
      </c>
      <c r="C16" s="35" t="s">
        <v>20</v>
      </c>
      <c r="D16" s="35" t="s">
        <v>52</v>
      </c>
      <c r="E16" s="35">
        <v>15</v>
      </c>
      <c r="F16" s="7">
        <v>31.7</v>
      </c>
      <c r="G16" s="7">
        <f t="shared" si="0"/>
        <v>0</v>
      </c>
      <c r="H16" s="9">
        <f t="shared" si="5"/>
        <v>15</v>
      </c>
      <c r="I16" s="7">
        <v>120</v>
      </c>
      <c r="J16" s="7"/>
      <c r="K16" s="7">
        <f t="shared" si="1"/>
        <v>0</v>
      </c>
      <c r="L16" s="7">
        <f t="shared" si="2"/>
        <v>120</v>
      </c>
      <c r="M16" s="7"/>
      <c r="N16" s="7">
        <f t="shared" si="3"/>
        <v>135</v>
      </c>
      <c r="O16" s="7">
        <f t="shared" si="4"/>
        <v>31.7</v>
      </c>
      <c r="P16" s="28" t="s">
        <v>22</v>
      </c>
      <c r="Q16" s="35" t="s">
        <v>22</v>
      </c>
    </row>
    <row r="17" spans="1:17" ht="12.75">
      <c r="A17" s="29">
        <v>8</v>
      </c>
      <c r="B17" s="35" t="s">
        <v>53</v>
      </c>
      <c r="C17" s="35" t="s">
        <v>34</v>
      </c>
      <c r="D17" s="35" t="s">
        <v>54</v>
      </c>
      <c r="E17" s="35">
        <v>15</v>
      </c>
      <c r="F17" s="7">
        <v>44.53</v>
      </c>
      <c r="G17" s="7">
        <f t="shared" si="0"/>
        <v>8.530000000000001</v>
      </c>
      <c r="H17" s="9">
        <f t="shared" si="5"/>
        <v>23.53</v>
      </c>
      <c r="I17" s="7">
        <v>120</v>
      </c>
      <c r="J17" s="7"/>
      <c r="K17" s="7">
        <f t="shared" si="1"/>
        <v>0</v>
      </c>
      <c r="L17" s="7">
        <f t="shared" si="2"/>
        <v>120</v>
      </c>
      <c r="M17" s="7"/>
      <c r="N17" s="7">
        <f t="shared" si="3"/>
        <v>143.53</v>
      </c>
      <c r="O17" s="7">
        <f t="shared" si="4"/>
        <v>44.53</v>
      </c>
      <c r="P17" s="28" t="s">
        <v>22</v>
      </c>
      <c r="Q17" s="35" t="s">
        <v>22</v>
      </c>
    </row>
    <row r="18" spans="1:17" ht="12.75">
      <c r="A18" s="29">
        <v>9</v>
      </c>
      <c r="B18" s="35" t="s">
        <v>44</v>
      </c>
      <c r="C18" s="35" t="s">
        <v>29</v>
      </c>
      <c r="D18" s="35" t="s">
        <v>55</v>
      </c>
      <c r="E18" s="35">
        <v>100</v>
      </c>
      <c r="F18" s="7"/>
      <c r="G18" s="7">
        <f aca="true" t="shared" si="6" ref="G18:G32">IF((F18-$H$6)&gt;0,F18-$H$6,0)</f>
        <v>0</v>
      </c>
      <c r="H18" s="9">
        <f t="shared" si="5"/>
        <v>100</v>
      </c>
      <c r="I18" s="7">
        <v>0</v>
      </c>
      <c r="J18" s="7">
        <v>44.5</v>
      </c>
      <c r="K18" s="7">
        <f aca="true" t="shared" si="7" ref="K18:K32">IF((J18-$L$6)&gt;0,J18-$L$6,0)</f>
        <v>3.5</v>
      </c>
      <c r="L18" s="7">
        <f t="shared" si="2"/>
        <v>3.5</v>
      </c>
      <c r="M18" s="7"/>
      <c r="N18" s="7">
        <f t="shared" si="3"/>
        <v>103.5</v>
      </c>
      <c r="O18" s="7">
        <f t="shared" si="4"/>
        <v>44.5</v>
      </c>
      <c r="P18" s="28" t="s">
        <v>22</v>
      </c>
      <c r="Q18" s="35" t="s">
        <v>87</v>
      </c>
    </row>
    <row r="19" spans="1:17" ht="12.75">
      <c r="A19" s="29">
        <v>10</v>
      </c>
      <c r="B19" s="35" t="s">
        <v>31</v>
      </c>
      <c r="C19" s="35" t="s">
        <v>20</v>
      </c>
      <c r="D19" s="35" t="s">
        <v>32</v>
      </c>
      <c r="E19" s="9">
        <v>5</v>
      </c>
      <c r="F19" s="7">
        <v>32.57</v>
      </c>
      <c r="G19" s="7">
        <f t="shared" si="6"/>
        <v>0</v>
      </c>
      <c r="H19" s="9">
        <f t="shared" si="5"/>
        <v>5</v>
      </c>
      <c r="I19" s="7">
        <v>0</v>
      </c>
      <c r="J19" s="29">
        <v>28.81</v>
      </c>
      <c r="K19" s="7">
        <f t="shared" si="7"/>
        <v>0</v>
      </c>
      <c r="L19" s="7">
        <f t="shared" si="2"/>
        <v>0</v>
      </c>
      <c r="M19" s="7"/>
      <c r="N19" s="7">
        <f t="shared" si="3"/>
        <v>5</v>
      </c>
      <c r="O19" s="7">
        <f t="shared" si="4"/>
        <v>61.379999999999995</v>
      </c>
      <c r="P19" s="30">
        <v>2</v>
      </c>
      <c r="Q19" s="35" t="s">
        <v>88</v>
      </c>
    </row>
    <row r="20" spans="1:17" ht="15">
      <c r="A20" s="29"/>
      <c r="B20" s="38" t="s">
        <v>56</v>
      </c>
      <c r="C20" s="35"/>
      <c r="D20" s="35"/>
      <c r="E20" s="9"/>
      <c r="F20" s="7"/>
      <c r="G20" s="7"/>
      <c r="H20" s="9"/>
      <c r="I20" s="7"/>
      <c r="J20" s="7"/>
      <c r="K20" s="7"/>
      <c r="L20" s="7"/>
      <c r="M20" s="7"/>
      <c r="N20" s="7"/>
      <c r="O20" s="7"/>
      <c r="P20" s="28"/>
      <c r="Q20" s="9"/>
    </row>
    <row r="21" spans="1:17" ht="12.75">
      <c r="A21" s="29">
        <v>11</v>
      </c>
      <c r="B21" s="45" t="s">
        <v>38</v>
      </c>
      <c r="C21" s="35" t="s">
        <v>20</v>
      </c>
      <c r="D21" s="35" t="s">
        <v>57</v>
      </c>
      <c r="E21" s="9">
        <v>0</v>
      </c>
      <c r="F21" s="7">
        <v>26.19</v>
      </c>
      <c r="G21" s="7">
        <f>IF((F21-$H$6)&gt;0,F21-$H$6,0)</f>
        <v>0</v>
      </c>
      <c r="H21" s="9">
        <f aca="true" t="shared" si="8" ref="H21:H26">G21+E21</f>
        <v>0</v>
      </c>
      <c r="I21" s="7">
        <v>10</v>
      </c>
      <c r="J21" s="7">
        <v>35.38</v>
      </c>
      <c r="K21" s="7">
        <f>IF((J21-$L$6)&gt;0,J21-$L$6,0)</f>
        <v>0</v>
      </c>
      <c r="L21" s="7">
        <f aca="true" t="shared" si="9" ref="L21:L26">K21+I21</f>
        <v>10</v>
      </c>
      <c r="M21" s="7"/>
      <c r="N21" s="7">
        <f aca="true" t="shared" si="10" ref="N21:N26">L21+H21</f>
        <v>10</v>
      </c>
      <c r="O21" s="7">
        <f aca="true" t="shared" si="11" ref="O21:O26">J21+F21</f>
        <v>61.57000000000001</v>
      </c>
      <c r="P21" s="28">
        <v>5</v>
      </c>
      <c r="Q21" s="35" t="s">
        <v>88</v>
      </c>
    </row>
    <row r="22" spans="1:17" ht="12.75">
      <c r="A22" s="29">
        <v>12</v>
      </c>
      <c r="B22" s="45" t="s">
        <v>58</v>
      </c>
      <c r="C22" s="35" t="s">
        <v>20</v>
      </c>
      <c r="D22" s="35" t="s">
        <v>33</v>
      </c>
      <c r="E22" s="9">
        <v>5</v>
      </c>
      <c r="F22" s="7">
        <v>32.38</v>
      </c>
      <c r="G22" s="7">
        <f>IF((F22-$H$6)&gt;0,F22-$H$6,0)</f>
        <v>0</v>
      </c>
      <c r="H22" s="9">
        <f t="shared" si="8"/>
        <v>5</v>
      </c>
      <c r="I22" s="7">
        <v>0</v>
      </c>
      <c r="J22" s="7">
        <v>27.72</v>
      </c>
      <c r="K22" s="7">
        <f>IF((J22-$L$6)&gt;0,J22-$L$6,0)</f>
        <v>0</v>
      </c>
      <c r="L22" s="7">
        <f t="shared" si="9"/>
        <v>0</v>
      </c>
      <c r="M22" s="7"/>
      <c r="N22" s="7">
        <f t="shared" si="10"/>
        <v>5</v>
      </c>
      <c r="O22" s="7">
        <f t="shared" si="11"/>
        <v>60.1</v>
      </c>
      <c r="P22" s="28">
        <v>4</v>
      </c>
      <c r="Q22" s="35" t="s">
        <v>89</v>
      </c>
    </row>
    <row r="23" spans="1:17" ht="12.75">
      <c r="A23" s="29">
        <v>13</v>
      </c>
      <c r="B23" s="45" t="s">
        <v>59</v>
      </c>
      <c r="C23" s="35" t="s">
        <v>20</v>
      </c>
      <c r="D23" s="35" t="s">
        <v>60</v>
      </c>
      <c r="E23" s="9">
        <v>0</v>
      </c>
      <c r="F23" s="7">
        <v>24.13</v>
      </c>
      <c r="G23" s="7">
        <f>IF((F23-$H$6)&gt;0,F23-$H$6,0)</f>
        <v>0</v>
      </c>
      <c r="H23" s="9">
        <f t="shared" si="8"/>
        <v>0</v>
      </c>
      <c r="I23" s="7">
        <v>120</v>
      </c>
      <c r="J23" s="7"/>
      <c r="K23" s="7">
        <f>IF((J23-$L$6)&gt;0,J23-$L$6,0)</f>
        <v>0</v>
      </c>
      <c r="L23" s="7">
        <f t="shared" si="9"/>
        <v>120</v>
      </c>
      <c r="M23" s="7"/>
      <c r="N23" s="7">
        <f t="shared" si="10"/>
        <v>120</v>
      </c>
      <c r="O23" s="7">
        <f t="shared" si="11"/>
        <v>24.13</v>
      </c>
      <c r="P23" s="28" t="s">
        <v>22</v>
      </c>
      <c r="Q23" s="35" t="s">
        <v>22</v>
      </c>
    </row>
    <row r="24" spans="1:17" ht="12.75">
      <c r="A24" s="29">
        <v>14</v>
      </c>
      <c r="B24" s="45" t="s">
        <v>61</v>
      </c>
      <c r="C24" s="35" t="s">
        <v>20</v>
      </c>
      <c r="D24" s="35" t="s">
        <v>62</v>
      </c>
      <c r="E24" s="9">
        <v>0</v>
      </c>
      <c r="F24" s="7">
        <v>25.81</v>
      </c>
      <c r="G24" s="7">
        <f>IF((F24-$H$6)&gt;0,F24-$H$6,0)</f>
        <v>0</v>
      </c>
      <c r="H24" s="9">
        <f t="shared" si="8"/>
        <v>0</v>
      </c>
      <c r="I24" s="7">
        <v>0</v>
      </c>
      <c r="J24" s="7">
        <v>29.63</v>
      </c>
      <c r="K24" s="7">
        <f>IF((J24-$L$6)&gt;0,J24-$L$6,0)</f>
        <v>0</v>
      </c>
      <c r="L24" s="7">
        <f t="shared" si="9"/>
        <v>0</v>
      </c>
      <c r="M24" s="7"/>
      <c r="N24" s="7">
        <f t="shared" si="10"/>
        <v>0</v>
      </c>
      <c r="O24" s="7">
        <f t="shared" si="11"/>
        <v>55.44</v>
      </c>
      <c r="P24" s="30">
        <v>1</v>
      </c>
      <c r="Q24" s="35" t="s">
        <v>88</v>
      </c>
    </row>
    <row r="25" spans="1:17" ht="12.75">
      <c r="A25" s="29">
        <v>15</v>
      </c>
      <c r="B25" s="45" t="s">
        <v>58</v>
      </c>
      <c r="C25" s="35" t="s">
        <v>20</v>
      </c>
      <c r="D25" s="35" t="s">
        <v>36</v>
      </c>
      <c r="E25" s="9">
        <v>0</v>
      </c>
      <c r="F25" s="7">
        <v>26.25</v>
      </c>
      <c r="G25" s="7">
        <f>IF((F25-$H$6)&gt;0,F25-$H$6,0)</f>
        <v>0</v>
      </c>
      <c r="H25" s="9">
        <f t="shared" si="8"/>
        <v>0</v>
      </c>
      <c r="I25" s="7">
        <v>5</v>
      </c>
      <c r="J25" s="7">
        <v>28.4</v>
      </c>
      <c r="K25" s="7">
        <f>IF((J25-$L$6)&gt;0,J25-$L$6,0)</f>
        <v>0</v>
      </c>
      <c r="L25" s="7">
        <f t="shared" si="9"/>
        <v>5</v>
      </c>
      <c r="M25" s="7"/>
      <c r="N25" s="7">
        <f t="shared" si="10"/>
        <v>5</v>
      </c>
      <c r="O25" s="7">
        <f t="shared" si="11"/>
        <v>54.65</v>
      </c>
      <c r="P25" s="30">
        <v>2</v>
      </c>
      <c r="Q25" s="35" t="s">
        <v>89</v>
      </c>
    </row>
    <row r="26" spans="1:17" ht="12.75">
      <c r="A26" s="29">
        <v>16</v>
      </c>
      <c r="B26" s="35" t="s">
        <v>47</v>
      </c>
      <c r="C26" s="35" t="s">
        <v>20</v>
      </c>
      <c r="D26" s="35" t="s">
        <v>63</v>
      </c>
      <c r="E26" s="9">
        <v>0</v>
      </c>
      <c r="F26" s="7">
        <v>27.16</v>
      </c>
      <c r="G26" s="7">
        <f t="shared" si="6"/>
        <v>0</v>
      </c>
      <c r="H26" s="9">
        <f t="shared" si="8"/>
        <v>0</v>
      </c>
      <c r="I26" s="7">
        <v>5</v>
      </c>
      <c r="J26" s="7">
        <v>27.78</v>
      </c>
      <c r="K26" s="7">
        <f t="shared" si="7"/>
        <v>0</v>
      </c>
      <c r="L26" s="7">
        <f t="shared" si="9"/>
        <v>5</v>
      </c>
      <c r="M26" s="7"/>
      <c r="N26" s="7">
        <f t="shared" si="10"/>
        <v>5</v>
      </c>
      <c r="O26" s="7">
        <f t="shared" si="11"/>
        <v>54.94</v>
      </c>
      <c r="P26" s="30">
        <v>3</v>
      </c>
      <c r="Q26" s="35" t="s">
        <v>88</v>
      </c>
    </row>
    <row r="27" spans="1:17" ht="15">
      <c r="A27" s="29"/>
      <c r="B27" s="38" t="s">
        <v>42</v>
      </c>
      <c r="C27" s="35"/>
      <c r="D27" s="35"/>
      <c r="E27" s="9"/>
      <c r="F27" s="7"/>
      <c r="G27" s="7"/>
      <c r="H27" s="9"/>
      <c r="I27" s="7"/>
      <c r="J27" s="7"/>
      <c r="K27" s="7"/>
      <c r="L27" s="7"/>
      <c r="M27" s="7"/>
      <c r="N27" s="7"/>
      <c r="O27" s="7"/>
      <c r="P27" s="28"/>
      <c r="Q27" s="9"/>
    </row>
    <row r="28" spans="1:17" ht="12.75">
      <c r="A28" s="29">
        <v>17</v>
      </c>
      <c r="B28" s="35" t="s">
        <v>64</v>
      </c>
      <c r="C28" s="35" t="s">
        <v>65</v>
      </c>
      <c r="D28" s="35" t="s">
        <v>66</v>
      </c>
      <c r="E28" s="9">
        <v>0</v>
      </c>
      <c r="F28" s="7">
        <v>32.5</v>
      </c>
      <c r="G28" s="7">
        <f t="shared" si="6"/>
        <v>0</v>
      </c>
      <c r="H28" s="9">
        <f>G28+E28</f>
        <v>0</v>
      </c>
      <c r="I28" s="7"/>
      <c r="J28" s="7">
        <v>120</v>
      </c>
      <c r="K28" s="7">
        <f t="shared" si="7"/>
        <v>79</v>
      </c>
      <c r="L28" s="7">
        <f>K28+I28</f>
        <v>79</v>
      </c>
      <c r="M28" s="7"/>
      <c r="N28" s="7">
        <f>L28+H28</f>
        <v>79</v>
      </c>
      <c r="O28" s="7">
        <f>J28+F28</f>
        <v>152.5</v>
      </c>
      <c r="P28" s="28" t="s">
        <v>22</v>
      </c>
      <c r="Q28" s="35" t="s">
        <v>22</v>
      </c>
    </row>
    <row r="29" spans="1:17" ht="12.75">
      <c r="A29" s="29">
        <v>18</v>
      </c>
      <c r="B29" s="35" t="s">
        <v>67</v>
      </c>
      <c r="C29" s="35" t="s">
        <v>30</v>
      </c>
      <c r="D29" s="35" t="s">
        <v>68</v>
      </c>
      <c r="E29" s="9">
        <v>0</v>
      </c>
      <c r="F29" s="7">
        <v>38.88</v>
      </c>
      <c r="G29" s="7">
        <f t="shared" si="6"/>
        <v>2.8800000000000026</v>
      </c>
      <c r="H29" s="9">
        <f>G29+E29</f>
        <v>2.8800000000000026</v>
      </c>
      <c r="I29" s="7">
        <v>5</v>
      </c>
      <c r="J29" s="7">
        <v>43.54</v>
      </c>
      <c r="K29" s="7">
        <f t="shared" si="7"/>
        <v>2.539999999999999</v>
      </c>
      <c r="L29" s="7">
        <f>K29+I29</f>
        <v>7.539999999999999</v>
      </c>
      <c r="M29" s="7"/>
      <c r="N29" s="7">
        <f>L29+H29</f>
        <v>10.420000000000002</v>
      </c>
      <c r="O29" s="7">
        <f>J29+F29</f>
        <v>82.42</v>
      </c>
      <c r="P29" s="30">
        <v>2</v>
      </c>
      <c r="Q29" s="29" t="s">
        <v>86</v>
      </c>
    </row>
    <row r="30" spans="1:17" ht="12.75">
      <c r="A30" s="29">
        <v>19</v>
      </c>
      <c r="B30" s="35" t="s">
        <v>38</v>
      </c>
      <c r="C30" s="35" t="s">
        <v>30</v>
      </c>
      <c r="D30" s="35" t="s">
        <v>69</v>
      </c>
      <c r="E30" s="9">
        <v>0</v>
      </c>
      <c r="F30" s="7">
        <v>28.4</v>
      </c>
      <c r="G30" s="7">
        <f t="shared" si="6"/>
        <v>0</v>
      </c>
      <c r="H30" s="9">
        <f>G30+E30</f>
        <v>0</v>
      </c>
      <c r="I30" s="7">
        <v>0</v>
      </c>
      <c r="J30" s="7">
        <v>33.81</v>
      </c>
      <c r="K30" s="7">
        <f t="shared" si="7"/>
        <v>0</v>
      </c>
      <c r="L30" s="7">
        <f>K30+I30</f>
        <v>0</v>
      </c>
      <c r="M30" s="7"/>
      <c r="N30" s="7">
        <f>L30+H30</f>
        <v>0</v>
      </c>
      <c r="O30" s="7">
        <f>J30+F30</f>
        <v>62.21</v>
      </c>
      <c r="P30" s="30">
        <v>1</v>
      </c>
      <c r="Q30" s="29" t="s">
        <v>88</v>
      </c>
    </row>
    <row r="31" spans="1:17" ht="15">
      <c r="A31" s="29"/>
      <c r="B31" s="38" t="s">
        <v>43</v>
      </c>
      <c r="C31" s="35"/>
      <c r="D31" s="35"/>
      <c r="E31" s="9"/>
      <c r="F31" s="7"/>
      <c r="G31" s="7"/>
      <c r="H31" s="9"/>
      <c r="I31" s="7"/>
      <c r="J31" s="7"/>
      <c r="K31" s="7"/>
      <c r="L31" s="7"/>
      <c r="M31" s="7"/>
      <c r="N31" s="7"/>
      <c r="O31" s="7"/>
      <c r="P31" s="28"/>
      <c r="Q31" s="7"/>
    </row>
    <row r="32" spans="1:17" ht="12.75">
      <c r="A32" s="29">
        <v>20</v>
      </c>
      <c r="B32" s="35" t="s">
        <v>70</v>
      </c>
      <c r="C32" s="35" t="s">
        <v>71</v>
      </c>
      <c r="D32" s="35" t="s">
        <v>72</v>
      </c>
      <c r="E32" s="9">
        <v>0</v>
      </c>
      <c r="F32" s="7">
        <v>36.44</v>
      </c>
      <c r="G32" s="7">
        <f t="shared" si="6"/>
        <v>0.4399999999999977</v>
      </c>
      <c r="H32" s="9">
        <f aca="true" t="shared" si="12" ref="H32:H38">G32+E32</f>
        <v>0.4399999999999977</v>
      </c>
      <c r="I32" s="7">
        <v>5</v>
      </c>
      <c r="J32" s="7">
        <v>39.28</v>
      </c>
      <c r="K32" s="7">
        <f t="shared" si="7"/>
        <v>0</v>
      </c>
      <c r="L32" s="7">
        <f aca="true" t="shared" si="13" ref="L32:L38">K32+I32</f>
        <v>5</v>
      </c>
      <c r="M32" s="7"/>
      <c r="N32" s="7">
        <f aca="true" t="shared" si="14" ref="N32:N38">L32+H32</f>
        <v>5.439999999999998</v>
      </c>
      <c r="O32" s="7">
        <f aca="true" t="shared" si="15" ref="O32:O38">J32+F32</f>
        <v>75.72</v>
      </c>
      <c r="P32" s="30">
        <v>2</v>
      </c>
      <c r="Q32" s="29" t="s">
        <v>88</v>
      </c>
    </row>
    <row r="33" spans="1:17" ht="12.75">
      <c r="A33" s="29">
        <v>21</v>
      </c>
      <c r="B33" s="35" t="s">
        <v>28</v>
      </c>
      <c r="C33" s="35" t="s">
        <v>73</v>
      </c>
      <c r="D33" s="35" t="s">
        <v>74</v>
      </c>
      <c r="E33" s="9">
        <v>5</v>
      </c>
      <c r="F33" s="7">
        <v>26.22</v>
      </c>
      <c r="G33" s="7">
        <f aca="true" t="shared" si="16" ref="G33:G38">IF((F33-$H$6)&gt;0,F33-$H$6,0)</f>
        <v>0</v>
      </c>
      <c r="H33" s="9">
        <f t="shared" si="12"/>
        <v>5</v>
      </c>
      <c r="I33" s="7">
        <v>5</v>
      </c>
      <c r="J33" s="7">
        <v>36.19</v>
      </c>
      <c r="K33" s="7">
        <f aca="true" t="shared" si="17" ref="K33:K38">IF((J33-$L$6)&gt;0,J33-$L$6,0)</f>
        <v>0</v>
      </c>
      <c r="L33" s="7">
        <f t="shared" si="13"/>
        <v>5</v>
      </c>
      <c r="M33" s="7"/>
      <c r="N33" s="7">
        <f t="shared" si="14"/>
        <v>10</v>
      </c>
      <c r="O33" s="7">
        <f t="shared" si="15"/>
        <v>62.41</v>
      </c>
      <c r="P33" s="30">
        <v>3</v>
      </c>
      <c r="Q33" s="29" t="s">
        <v>88</v>
      </c>
    </row>
    <row r="34" spans="1:17" ht="12.75">
      <c r="A34" s="29">
        <v>22</v>
      </c>
      <c r="B34" s="35" t="s">
        <v>61</v>
      </c>
      <c r="C34" s="35" t="s">
        <v>26</v>
      </c>
      <c r="D34" s="35" t="s">
        <v>75</v>
      </c>
      <c r="E34" s="9">
        <v>0</v>
      </c>
      <c r="F34" s="7">
        <v>36.34</v>
      </c>
      <c r="G34" s="7">
        <f t="shared" si="16"/>
        <v>0.3400000000000034</v>
      </c>
      <c r="H34" s="9">
        <f t="shared" si="12"/>
        <v>0.3400000000000034</v>
      </c>
      <c r="I34" s="7">
        <v>120</v>
      </c>
      <c r="J34" s="7"/>
      <c r="K34" s="7">
        <f t="shared" si="17"/>
        <v>0</v>
      </c>
      <c r="L34" s="7">
        <f t="shared" si="13"/>
        <v>120</v>
      </c>
      <c r="M34" s="7"/>
      <c r="N34" s="7">
        <f t="shared" si="14"/>
        <v>120.34</v>
      </c>
      <c r="O34" s="7">
        <f t="shared" si="15"/>
        <v>36.34</v>
      </c>
      <c r="P34" s="28" t="s">
        <v>22</v>
      </c>
      <c r="Q34" s="29" t="s">
        <v>22</v>
      </c>
    </row>
    <row r="35" spans="1:17" ht="12.75">
      <c r="A35" s="29">
        <v>23</v>
      </c>
      <c r="B35" s="35" t="s">
        <v>38</v>
      </c>
      <c r="C35" s="35" t="s">
        <v>39</v>
      </c>
      <c r="D35" s="35" t="s">
        <v>76</v>
      </c>
      <c r="E35" s="9">
        <v>0</v>
      </c>
      <c r="F35" s="7">
        <v>26.68</v>
      </c>
      <c r="G35" s="7">
        <f t="shared" si="16"/>
        <v>0</v>
      </c>
      <c r="H35" s="9">
        <f t="shared" si="12"/>
        <v>0</v>
      </c>
      <c r="I35" s="7">
        <v>0</v>
      </c>
      <c r="J35" s="7">
        <v>30.25</v>
      </c>
      <c r="K35" s="7">
        <f t="shared" si="17"/>
        <v>0</v>
      </c>
      <c r="L35" s="7">
        <f t="shared" si="13"/>
        <v>0</v>
      </c>
      <c r="M35" s="7"/>
      <c r="N35" s="7">
        <f t="shared" si="14"/>
        <v>0</v>
      </c>
      <c r="O35" s="7">
        <f t="shared" si="15"/>
        <v>56.93</v>
      </c>
      <c r="P35" s="30">
        <v>1</v>
      </c>
      <c r="Q35" s="29" t="s">
        <v>88</v>
      </c>
    </row>
    <row r="36" spans="1:17" ht="12.75">
      <c r="A36" s="35">
        <v>24</v>
      </c>
      <c r="B36" s="35" t="s">
        <v>77</v>
      </c>
      <c r="C36" s="35" t="s">
        <v>39</v>
      </c>
      <c r="D36" s="35" t="s">
        <v>78</v>
      </c>
      <c r="E36" s="9">
        <v>100</v>
      </c>
      <c r="F36" s="7"/>
      <c r="G36" s="7">
        <f t="shared" si="16"/>
        <v>0</v>
      </c>
      <c r="H36" s="9">
        <f t="shared" si="12"/>
        <v>100</v>
      </c>
      <c r="I36" s="7">
        <v>120</v>
      </c>
      <c r="J36" s="7"/>
      <c r="K36" s="7">
        <f t="shared" si="17"/>
        <v>0</v>
      </c>
      <c r="L36" s="7">
        <f t="shared" si="13"/>
        <v>120</v>
      </c>
      <c r="M36" s="7"/>
      <c r="N36" s="7">
        <f t="shared" si="14"/>
        <v>220</v>
      </c>
      <c r="O36" s="7">
        <f t="shared" si="15"/>
        <v>0</v>
      </c>
      <c r="P36" s="28" t="s">
        <v>22</v>
      </c>
      <c r="Q36" s="29" t="s">
        <v>22</v>
      </c>
    </row>
    <row r="37" spans="1:17" ht="12.75">
      <c r="A37" s="35">
        <v>25</v>
      </c>
      <c r="B37" s="35" t="s">
        <v>79</v>
      </c>
      <c r="C37" s="35" t="s">
        <v>39</v>
      </c>
      <c r="D37" s="35" t="s">
        <v>80</v>
      </c>
      <c r="E37" s="9">
        <v>0</v>
      </c>
      <c r="F37" s="7">
        <v>46.13</v>
      </c>
      <c r="G37" s="7">
        <f t="shared" si="16"/>
        <v>10.130000000000003</v>
      </c>
      <c r="H37" s="9">
        <f t="shared" si="12"/>
        <v>10.130000000000003</v>
      </c>
      <c r="I37" s="7">
        <v>5</v>
      </c>
      <c r="J37" s="7">
        <v>50.6</v>
      </c>
      <c r="K37" s="7">
        <f t="shared" si="17"/>
        <v>9.600000000000001</v>
      </c>
      <c r="L37" s="7">
        <f t="shared" si="13"/>
        <v>14.600000000000001</v>
      </c>
      <c r="M37" s="7"/>
      <c r="N37" s="7">
        <f t="shared" si="14"/>
        <v>24.730000000000004</v>
      </c>
      <c r="O37" s="7">
        <f t="shared" si="15"/>
        <v>96.73</v>
      </c>
      <c r="P37" s="28">
        <v>4</v>
      </c>
      <c r="Q37" s="29" t="s">
        <v>86</v>
      </c>
    </row>
    <row r="38" spans="1:17" ht="12.75">
      <c r="A38" s="35">
        <v>26</v>
      </c>
      <c r="B38" s="35" t="s">
        <v>79</v>
      </c>
      <c r="C38" s="35" t="s">
        <v>39</v>
      </c>
      <c r="D38" s="35" t="s">
        <v>81</v>
      </c>
      <c r="E38" s="9">
        <v>100</v>
      </c>
      <c r="F38" s="7"/>
      <c r="G38" s="7">
        <f t="shared" si="16"/>
        <v>0</v>
      </c>
      <c r="H38" s="9">
        <f t="shared" si="12"/>
        <v>100</v>
      </c>
      <c r="I38" s="7">
        <v>0</v>
      </c>
      <c r="J38" s="7">
        <v>47.1</v>
      </c>
      <c r="K38" s="7">
        <f t="shared" si="17"/>
        <v>6.100000000000001</v>
      </c>
      <c r="L38" s="7">
        <f t="shared" si="13"/>
        <v>6.100000000000001</v>
      </c>
      <c r="M38" s="7"/>
      <c r="N38" s="7">
        <f t="shared" si="14"/>
        <v>106.1</v>
      </c>
      <c r="O38" s="7">
        <f t="shared" si="15"/>
        <v>47.1</v>
      </c>
      <c r="P38" s="28" t="s">
        <v>22</v>
      </c>
      <c r="Q38" s="29" t="s">
        <v>87</v>
      </c>
    </row>
  </sheetData>
  <sheetProtection/>
  <mergeCells count="2">
    <mergeCell ref="C2:D2"/>
    <mergeCell ref="N7:O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2019-07-11T12:04:22Z</dcterms:modified>
  <cp:category/>
  <cp:version/>
  <cp:contentType/>
  <cp:contentStatus/>
</cp:coreProperties>
</file>