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1"/>
  </bookViews>
  <sheets>
    <sheet name="Д0" sheetId="1" r:id="rId1"/>
    <sheet name="Все Open" sheetId="2" r:id="rId2"/>
    <sheet name="Все Новички" sheetId="3" r:id="rId3"/>
  </sheets>
  <definedNames/>
  <calcPr fullCalcOnLoad="1"/>
</workbook>
</file>

<file path=xl/sharedStrings.xml><?xml version="1.0" encoding="utf-8"?>
<sst xmlns="http://schemas.openxmlformats.org/spreadsheetml/2006/main" count="283" uniqueCount="119">
  <si>
    <t xml:space="preserve">Дата </t>
  </si>
  <si>
    <t>Протокол соревнований по аджилити</t>
  </si>
  <si>
    <t>Организатор соревнований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</si>
  <si>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</si>
  <si>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</si>
  <si>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</si>
  <si>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</si>
  <si>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</si>
  <si>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</si>
  <si>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</si>
  <si>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</si>
  <si>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</si>
  <si>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</si>
  <si>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</si>
  <si>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</si>
  <si>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</si>
  <si>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</si>
  <si>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</si>
  <si>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</si>
  <si>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</si>
  <si>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</si>
  <si>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</si>
  <si>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"НАТИ"</t>
  </si>
  <si>
    <t>Новички</t>
  </si>
  <si>
    <t>шелти</t>
  </si>
  <si>
    <t>шпиц</t>
  </si>
  <si>
    <t>б/к</t>
  </si>
  <si>
    <t>метис</t>
  </si>
  <si>
    <t>Протокол соревнований по Аджилити</t>
  </si>
  <si>
    <t>в/з</t>
  </si>
  <si>
    <t>не беж</t>
  </si>
  <si>
    <t>ккчс</t>
  </si>
  <si>
    <t>Кириллов М</t>
  </si>
  <si>
    <t>Судья соревнований:</t>
  </si>
  <si>
    <t>Кириллов М. В.</t>
  </si>
  <si>
    <t>Организатор соревнований "НАТИ"</t>
  </si>
  <si>
    <t xml:space="preserve">джампинг 0  </t>
  </si>
  <si>
    <t>Д 0</t>
  </si>
  <si>
    <t>Large</t>
  </si>
  <si>
    <t>Medium</t>
  </si>
  <si>
    <t>Small</t>
  </si>
  <si>
    <t>Мазаева Ирина</t>
  </si>
  <si>
    <t>Герда</t>
  </si>
  <si>
    <t>Денисова Елена</t>
  </si>
  <si>
    <t>аппенц.зен.</t>
  </si>
  <si>
    <t>Данна</t>
  </si>
  <si>
    <t>Сеня</t>
  </si>
  <si>
    <t>…</t>
  </si>
  <si>
    <t xml:space="preserve">Спортсмен </t>
  </si>
  <si>
    <t>грюнендаль</t>
  </si>
  <si>
    <t>папильон</t>
  </si>
  <si>
    <t>Лев</t>
  </si>
  <si>
    <r>
      <t>max</t>
    </r>
    <r>
      <rPr>
        <sz val="9"/>
        <rFont val="Arial Cyr"/>
        <family val="2"/>
      </rPr>
      <t xml:space="preserve"> время</t>
    </r>
  </si>
  <si>
    <t>Судья соревнований</t>
  </si>
  <si>
    <t>Кириллов М.В.</t>
  </si>
  <si>
    <t>Личное первенство</t>
  </si>
  <si>
    <t>СДП "НАТИ"</t>
  </si>
  <si>
    <t>аджилити</t>
  </si>
  <si>
    <t>Пирогова Наталья</t>
  </si>
  <si>
    <t>Рони</t>
  </si>
  <si>
    <t>гл.фокс</t>
  </si>
  <si>
    <t>LМS</t>
  </si>
  <si>
    <t>Серова Марина</t>
  </si>
  <si>
    <t xml:space="preserve">б/к </t>
  </si>
  <si>
    <t>Вести</t>
  </si>
  <si>
    <t>Мырынюк Ирина</t>
  </si>
  <si>
    <t>Раш</t>
  </si>
  <si>
    <t>Перова Елизавета</t>
  </si>
  <si>
    <t>Симона</t>
  </si>
  <si>
    <t>OPEN</t>
  </si>
  <si>
    <t>Гушан Ольга</t>
  </si>
  <si>
    <t>Злата</t>
  </si>
  <si>
    <t>Челина</t>
  </si>
  <si>
    <t>Алисия</t>
  </si>
  <si>
    <t>Токарева Ольга</t>
  </si>
  <si>
    <t>б/о</t>
  </si>
  <si>
    <t>Баги</t>
  </si>
  <si>
    <t>Шмелева</t>
  </si>
  <si>
    <t>Астис</t>
  </si>
  <si>
    <t>Москова Елена</t>
  </si>
  <si>
    <t>цверг</t>
  </si>
  <si>
    <t>Рей</t>
  </si>
  <si>
    <t>Туманова Светлана</t>
  </si>
  <si>
    <t>Энза</t>
  </si>
  <si>
    <t>п.р.т.</t>
  </si>
  <si>
    <t>Гера</t>
  </si>
  <si>
    <t>Скорохватова Светлана</t>
  </si>
  <si>
    <t>кит.хохл</t>
  </si>
  <si>
    <t>Ежевика</t>
  </si>
  <si>
    <t>д.р.т.</t>
  </si>
  <si>
    <t>Есений</t>
  </si>
  <si>
    <t>Велла</t>
  </si>
  <si>
    <t>Каталымова Юлия</t>
  </si>
  <si>
    <t>Ланкис Лолита</t>
  </si>
  <si>
    <t>Байк</t>
  </si>
  <si>
    <t>Лаура</t>
  </si>
  <si>
    <t>Флэш</t>
  </si>
  <si>
    <t>Горецкая Мария</t>
  </si>
  <si>
    <t>рос</t>
  </si>
  <si>
    <t>Бетти</t>
  </si>
  <si>
    <t>Галкина Анна</t>
  </si>
  <si>
    <t>Дея</t>
  </si>
  <si>
    <t>Кочетова Елена</t>
  </si>
  <si>
    <t>Лики</t>
  </si>
  <si>
    <t>койкерхондье</t>
  </si>
  <si>
    <t>Чара</t>
  </si>
  <si>
    <t>Кирьянова Екатерина</t>
  </si>
  <si>
    <t>Мина</t>
  </si>
  <si>
    <t>п/о</t>
  </si>
  <si>
    <t>Нильс</t>
  </si>
  <si>
    <t>Рада</t>
  </si>
  <si>
    <t>Повалищева Екатерина</t>
  </si>
  <si>
    <t>Нора</t>
  </si>
  <si>
    <t>Скиппи</t>
  </si>
  <si>
    <t>Дакша</t>
  </si>
  <si>
    <t>Экси</t>
  </si>
  <si>
    <t>Бесси</t>
  </si>
  <si>
    <t>Томми</t>
  </si>
  <si>
    <t>Аджилика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</si>
</sst>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4"/>
      <name val="Arial"/>
      <family val="2"/>
    </font>
    <font>
      <b/>
      <sz val="7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u val="single"/>
      <sz val="9"/>
      <name val="Arial Cyr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49" fontId="11" fillId="0" borderId="11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textRotation="255"/>
    </xf>
    <xf numFmtId="0" fontId="20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textRotation="90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Continuous" wrapText="1"/>
    </xf>
    <xf numFmtId="0" fontId="25" fillId="33" borderId="10" xfId="0" applyFont="1" applyFill="1" applyBorder="1" applyAlignment="1">
      <alignment horizontal="center" textRotation="90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49" fontId="11" fillId="0" borderId="12" xfId="0" applyNumberFormat="1" applyFont="1" applyFill="1" applyBorder="1" applyAlignment="1">
      <alignment wrapText="1"/>
    </xf>
    <xf numFmtId="0" fontId="12" fillId="34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0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4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M8" sqref="M8"/>
    </sheetView>
  </sheetViews>
  <sheetFormatPr defaultColWidth="9.140625" defaultRowHeight="12.75"/>
  <cols>
    <col min="1" max="1" width="4.7109375" style="0" customWidth="1"/>
    <col min="2" max="2" width="20.8515625" style="0" customWidth="1"/>
    <col min="8" max="8" width="8.140625" style="0" customWidth="1"/>
    <col min="9" max="9" width="7.140625" style="0" customWidth="1"/>
  </cols>
  <sheetData>
    <row r="1" spans="1:9" ht="18.75">
      <c r="A1" s="40" t="s">
        <v>0</v>
      </c>
      <c r="B1" s="41">
        <v>42050</v>
      </c>
      <c r="C1" s="71" t="s">
        <v>28</v>
      </c>
      <c r="D1" s="71"/>
      <c r="E1" s="71"/>
      <c r="F1" s="71"/>
      <c r="G1" s="71"/>
      <c r="H1" s="71"/>
      <c r="I1" s="42"/>
    </row>
    <row r="2" spans="1:9" ht="12.75">
      <c r="A2" s="43" t="s">
        <v>33</v>
      </c>
      <c r="B2" s="44"/>
      <c r="C2" s="72" t="s">
        <v>34</v>
      </c>
      <c r="D2" s="72"/>
      <c r="E2" s="72"/>
      <c r="F2" s="45" t="s">
        <v>35</v>
      </c>
      <c r="G2" s="45"/>
      <c r="H2" s="45"/>
      <c r="I2" s="45"/>
    </row>
    <row r="3" spans="1:9" ht="12.75">
      <c r="A3" s="44"/>
      <c r="B3" s="44"/>
      <c r="C3" s="46"/>
      <c r="D3" s="46"/>
      <c r="E3" s="46"/>
      <c r="F3" s="47" t="s">
        <v>36</v>
      </c>
      <c r="G3" s="44"/>
      <c r="H3" s="44"/>
      <c r="I3" s="44"/>
    </row>
    <row r="4" spans="1:9" ht="12.75">
      <c r="A4" s="44"/>
      <c r="B4" s="44"/>
      <c r="C4" s="44"/>
      <c r="D4" s="44"/>
      <c r="E4" s="48" t="s">
        <v>4</v>
      </c>
      <c r="F4" s="44"/>
      <c r="G4" s="44"/>
      <c r="H4" s="49"/>
      <c r="I4" s="44"/>
    </row>
    <row r="5" spans="1:9" ht="12.75">
      <c r="A5" s="44"/>
      <c r="B5" s="50" t="s">
        <v>5</v>
      </c>
      <c r="C5" s="44">
        <v>13</v>
      </c>
      <c r="D5" s="44"/>
      <c r="E5" s="48" t="s">
        <v>6</v>
      </c>
      <c r="F5" s="44"/>
      <c r="G5" s="44"/>
      <c r="H5" s="51"/>
      <c r="I5" s="44"/>
    </row>
    <row r="6" spans="1:9" ht="12.75">
      <c r="A6" s="44"/>
      <c r="B6" s="44"/>
      <c r="C6" s="44"/>
      <c r="D6" s="44"/>
      <c r="E6" s="50" t="s">
        <v>7</v>
      </c>
      <c r="F6" s="44"/>
      <c r="G6" s="44"/>
      <c r="H6" s="52">
        <v>120</v>
      </c>
      <c r="I6" s="44"/>
    </row>
    <row r="7" spans="1:9" ht="12.75">
      <c r="A7" s="44"/>
      <c r="B7" s="43" t="s">
        <v>37</v>
      </c>
      <c r="C7" s="44"/>
      <c r="D7" s="44"/>
      <c r="E7" s="43" t="s">
        <v>52</v>
      </c>
      <c r="F7" s="44"/>
      <c r="G7" s="44"/>
      <c r="H7" s="53"/>
      <c r="I7" s="44"/>
    </row>
    <row r="8" spans="1:9" ht="75.75">
      <c r="A8" s="54" t="s">
        <v>10</v>
      </c>
      <c r="B8" s="55" t="s">
        <v>48</v>
      </c>
      <c r="C8" s="55" t="s">
        <v>12</v>
      </c>
      <c r="D8" s="56" t="s">
        <v>13</v>
      </c>
      <c r="E8" s="34" t="s">
        <v>14</v>
      </c>
      <c r="F8" s="32" t="s">
        <v>15</v>
      </c>
      <c r="G8" s="34" t="s">
        <v>16</v>
      </c>
      <c r="H8" s="55" t="s">
        <v>17</v>
      </c>
      <c r="I8" s="57" t="s">
        <v>18</v>
      </c>
    </row>
    <row r="9" spans="1:9" ht="15">
      <c r="A9" s="54"/>
      <c r="B9" s="38" t="s">
        <v>38</v>
      </c>
      <c r="C9" s="38"/>
      <c r="D9" s="56"/>
      <c r="E9" s="34"/>
      <c r="F9" s="32"/>
      <c r="G9" s="34"/>
      <c r="H9" s="35"/>
      <c r="I9" s="36"/>
    </row>
    <row r="10" spans="1:9" ht="12.75">
      <c r="A10" s="32">
        <v>1</v>
      </c>
      <c r="B10" s="32" t="s">
        <v>65</v>
      </c>
      <c r="C10" s="32" t="s">
        <v>26</v>
      </c>
      <c r="D10" s="32" t="s">
        <v>66</v>
      </c>
      <c r="E10" s="32">
        <v>0</v>
      </c>
      <c r="F10" s="77">
        <v>24.5</v>
      </c>
      <c r="G10" s="32"/>
      <c r="H10" s="32"/>
      <c r="I10" s="32" t="s">
        <v>29</v>
      </c>
    </row>
    <row r="11" spans="1:9" ht="12.75">
      <c r="A11" s="32">
        <v>2</v>
      </c>
      <c r="B11" s="32" t="s">
        <v>74</v>
      </c>
      <c r="C11" s="32" t="s">
        <v>75</v>
      </c>
      <c r="D11" s="32" t="s">
        <v>76</v>
      </c>
      <c r="E11" s="32">
        <v>100</v>
      </c>
      <c r="F11" s="32">
        <v>24.38</v>
      </c>
      <c r="G11" s="32"/>
      <c r="H11" s="32"/>
      <c r="I11" s="32"/>
    </row>
    <row r="12" spans="1:9" ht="12.75">
      <c r="A12" s="32">
        <v>3</v>
      </c>
      <c r="B12" s="32" t="s">
        <v>77</v>
      </c>
      <c r="C12" s="32"/>
      <c r="D12" s="32" t="s">
        <v>78</v>
      </c>
      <c r="E12" s="32">
        <v>100</v>
      </c>
      <c r="F12" s="32"/>
      <c r="G12" s="32"/>
      <c r="H12" s="32"/>
      <c r="I12" s="32"/>
    </row>
    <row r="13" spans="1:9" ht="12.75">
      <c r="A13" s="32"/>
      <c r="B13" s="32"/>
      <c r="C13" s="32"/>
      <c r="D13" s="32"/>
      <c r="E13" s="32"/>
      <c r="F13" s="32"/>
      <c r="G13" s="32"/>
      <c r="H13" s="32"/>
      <c r="I13" s="32"/>
    </row>
    <row r="14" spans="1:9" ht="15">
      <c r="A14" s="32"/>
      <c r="B14" s="37" t="s">
        <v>39</v>
      </c>
      <c r="C14" s="32"/>
      <c r="D14" s="32"/>
      <c r="E14" s="32"/>
      <c r="F14" s="32"/>
      <c r="G14" s="32"/>
      <c r="H14" s="32"/>
      <c r="I14" s="32"/>
    </row>
    <row r="15" spans="1:9" ht="12.75">
      <c r="A15" s="32">
        <v>4</v>
      </c>
      <c r="B15" s="32" t="s">
        <v>79</v>
      </c>
      <c r="C15" s="32" t="s">
        <v>80</v>
      </c>
      <c r="D15" s="32" t="s">
        <v>81</v>
      </c>
      <c r="E15" s="32">
        <v>5</v>
      </c>
      <c r="F15" s="32">
        <v>27.69</v>
      </c>
      <c r="G15" s="32"/>
      <c r="H15" s="32"/>
      <c r="I15" s="32"/>
    </row>
    <row r="16" spans="1:9" ht="12.75">
      <c r="A16" s="32">
        <v>5</v>
      </c>
      <c r="B16" s="32" t="s">
        <v>82</v>
      </c>
      <c r="C16" s="32" t="s">
        <v>26</v>
      </c>
      <c r="D16" s="32" t="s">
        <v>83</v>
      </c>
      <c r="E16" s="32">
        <v>10</v>
      </c>
      <c r="F16" s="32">
        <v>22.94</v>
      </c>
      <c r="G16" s="32"/>
      <c r="H16" s="32"/>
      <c r="I16" s="32"/>
    </row>
    <row r="17" spans="1:9" ht="15">
      <c r="A17" s="32"/>
      <c r="B17" s="37" t="s">
        <v>40</v>
      </c>
      <c r="C17" s="32"/>
      <c r="D17" s="32"/>
      <c r="E17" s="32"/>
      <c r="F17" s="32"/>
      <c r="G17" s="32"/>
      <c r="H17" s="32"/>
      <c r="I17" s="32"/>
    </row>
    <row r="18" spans="1:9" ht="12.75">
      <c r="A18" s="32">
        <v>6</v>
      </c>
      <c r="B18" s="32" t="s">
        <v>67</v>
      </c>
      <c r="C18" s="33" t="s">
        <v>50</v>
      </c>
      <c r="D18" s="33" t="s">
        <v>68</v>
      </c>
      <c r="E18" s="32">
        <v>0</v>
      </c>
      <c r="F18" s="32">
        <v>28.62</v>
      </c>
      <c r="G18" s="32"/>
      <c r="H18" s="32"/>
      <c r="I18" s="32"/>
    </row>
    <row r="19" spans="1:9" ht="12.75">
      <c r="A19" s="32">
        <v>7</v>
      </c>
      <c r="B19" s="32" t="s">
        <v>82</v>
      </c>
      <c r="C19" s="32" t="s">
        <v>84</v>
      </c>
      <c r="D19" s="32" t="s">
        <v>85</v>
      </c>
      <c r="E19" s="32">
        <v>0</v>
      </c>
      <c r="F19" s="32">
        <v>23.37</v>
      </c>
      <c r="G19" s="32"/>
      <c r="H19" s="32"/>
      <c r="I19" s="32"/>
    </row>
    <row r="20" spans="1:9" ht="12.75">
      <c r="A20" s="32">
        <v>8</v>
      </c>
      <c r="B20" s="32" t="s">
        <v>86</v>
      </c>
      <c r="C20" s="33" t="s">
        <v>87</v>
      </c>
      <c r="D20" s="33" t="s">
        <v>88</v>
      </c>
      <c r="E20" s="32">
        <v>0</v>
      </c>
      <c r="F20" s="32">
        <v>33.03</v>
      </c>
      <c r="G20" s="32"/>
      <c r="H20" s="32"/>
      <c r="I20" s="32"/>
    </row>
    <row r="21" spans="1:9" ht="12.75">
      <c r="A21" s="32">
        <v>9</v>
      </c>
      <c r="B21" s="32" t="s">
        <v>65</v>
      </c>
      <c r="C21" s="32" t="s">
        <v>89</v>
      </c>
      <c r="D21" s="32" t="s">
        <v>90</v>
      </c>
      <c r="E21" s="32">
        <v>0</v>
      </c>
      <c r="F21" s="32">
        <v>28.25</v>
      </c>
      <c r="G21" s="32"/>
      <c r="H21" s="32"/>
      <c r="I21" s="32"/>
    </row>
    <row r="22" spans="1:9" ht="12.75">
      <c r="A22" s="32">
        <v>10</v>
      </c>
      <c r="B22" s="32" t="s">
        <v>79</v>
      </c>
      <c r="C22" s="32" t="s">
        <v>80</v>
      </c>
      <c r="D22" s="32" t="s">
        <v>91</v>
      </c>
      <c r="E22" s="32">
        <v>5</v>
      </c>
      <c r="F22" s="32">
        <v>34.69</v>
      </c>
      <c r="G22" s="32"/>
      <c r="H22" s="32"/>
      <c r="I22" s="32"/>
    </row>
    <row r="23" spans="1:9" ht="12.75">
      <c r="A23" s="32">
        <v>11</v>
      </c>
      <c r="B23" s="32" t="s">
        <v>92</v>
      </c>
      <c r="C23" s="32" t="s">
        <v>31</v>
      </c>
      <c r="D23" s="32" t="s">
        <v>51</v>
      </c>
      <c r="E23" s="32">
        <v>0</v>
      </c>
      <c r="F23" s="32">
        <v>27.81</v>
      </c>
      <c r="G23" s="32"/>
      <c r="H23" s="32"/>
      <c r="I23" s="32"/>
    </row>
    <row r="24" spans="1:9" ht="12.75">
      <c r="A24" s="32">
        <v>12</v>
      </c>
      <c r="B24" s="32" t="s">
        <v>93</v>
      </c>
      <c r="C24" s="32" t="s">
        <v>25</v>
      </c>
      <c r="D24" s="32" t="s">
        <v>94</v>
      </c>
      <c r="E24" s="32">
        <v>5</v>
      </c>
      <c r="F24" s="32">
        <v>36.59</v>
      </c>
      <c r="G24" s="32"/>
      <c r="H24" s="32"/>
      <c r="I24" s="32"/>
    </row>
    <row r="25" spans="1:9" ht="12.75">
      <c r="A25" s="7">
        <v>13</v>
      </c>
      <c r="B25" s="33" t="s">
        <v>93</v>
      </c>
      <c r="C25" s="33" t="s">
        <v>25</v>
      </c>
      <c r="D25" s="33" t="s">
        <v>95</v>
      </c>
      <c r="E25" s="32">
        <v>5</v>
      </c>
      <c r="F25" s="32">
        <v>29.47</v>
      </c>
      <c r="G25" s="7"/>
      <c r="H25" s="7"/>
      <c r="I25" s="7"/>
    </row>
  </sheetData>
  <sheetProtection/>
  <mergeCells count="2">
    <mergeCell ref="C1:H1"/>
    <mergeCell ref="C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3">
      <selection activeCell="H30" sqref="H30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0.2890625" style="0" hidden="1" customWidth="1"/>
    <col min="5" max="5" width="9.140625" style="0" customWidth="1"/>
    <col min="8" max="8" width="8.00390625" style="0" customWidth="1"/>
    <col min="9" max="9" width="5.8515625" style="0" customWidth="1"/>
    <col min="10" max="10" width="4.00390625" style="0" customWidth="1"/>
    <col min="15" max="15" width="5.7109375" style="0" customWidth="1"/>
    <col min="18" max="18" width="4.8515625" style="0" customWidth="1"/>
  </cols>
  <sheetData>
    <row r="1" spans="1:18" ht="20.25">
      <c r="A1" s="30" t="s">
        <v>0</v>
      </c>
      <c r="B1" s="1">
        <v>42050</v>
      </c>
      <c r="C1" s="12" t="s">
        <v>1</v>
      </c>
      <c r="D1" s="59" t="s">
        <v>28</v>
      </c>
      <c r="E1" s="59"/>
      <c r="F1" s="59"/>
      <c r="G1" s="59"/>
      <c r="H1" s="59"/>
      <c r="I1" s="59"/>
      <c r="J1" s="15"/>
      <c r="K1" s="60" t="s">
        <v>22</v>
      </c>
      <c r="L1" s="60"/>
      <c r="M1" s="60"/>
      <c r="N1" s="60"/>
      <c r="O1" s="60"/>
      <c r="P1" s="60"/>
      <c r="Q1" s="8"/>
      <c r="R1" s="13"/>
    </row>
    <row r="2" spans="1:18" ht="15.75">
      <c r="A2" s="16" t="s">
        <v>53</v>
      </c>
      <c r="B2" s="8"/>
      <c r="C2" s="73" t="s">
        <v>54</v>
      </c>
      <c r="D2" s="74"/>
      <c r="E2" s="75"/>
      <c r="F2" s="8"/>
      <c r="G2" s="11"/>
      <c r="H2" s="11"/>
      <c r="I2" s="17" t="s">
        <v>2</v>
      </c>
      <c r="J2" s="11"/>
      <c r="K2" s="11"/>
      <c r="L2" s="11"/>
      <c r="M2" s="11"/>
      <c r="N2" s="61" t="s">
        <v>56</v>
      </c>
      <c r="O2" s="8"/>
      <c r="P2" s="8"/>
      <c r="Q2" s="14"/>
      <c r="R2" s="11"/>
    </row>
    <row r="3" spans="1:18" ht="18">
      <c r="A3" s="8"/>
      <c r="B3" s="8"/>
      <c r="C3" s="8"/>
      <c r="D3" s="8"/>
      <c r="E3" s="8"/>
      <c r="F3" s="8"/>
      <c r="G3" s="18" t="s">
        <v>57</v>
      </c>
      <c r="H3" s="8"/>
      <c r="I3" s="8"/>
      <c r="J3" s="11"/>
      <c r="K3" s="8"/>
      <c r="L3" s="18" t="s">
        <v>3</v>
      </c>
      <c r="M3" s="8"/>
      <c r="N3" s="8"/>
      <c r="O3" s="11"/>
      <c r="P3" s="11"/>
      <c r="Q3" s="11"/>
      <c r="R3" s="11"/>
    </row>
    <row r="4" spans="1:18" ht="18">
      <c r="A4" s="11"/>
      <c r="B4" s="8"/>
      <c r="C4" s="8"/>
      <c r="D4" s="8"/>
      <c r="E4" s="8"/>
      <c r="F4" s="19" t="s">
        <v>4</v>
      </c>
      <c r="G4" s="11"/>
      <c r="H4" s="11"/>
      <c r="I4" s="2"/>
      <c r="J4" s="11"/>
      <c r="K4" s="19" t="s">
        <v>4</v>
      </c>
      <c r="L4" s="11"/>
      <c r="M4" s="11"/>
      <c r="N4" s="2"/>
      <c r="O4" s="11"/>
      <c r="P4" s="58" t="s">
        <v>69</v>
      </c>
      <c r="Q4" s="11"/>
      <c r="R4" s="11"/>
    </row>
    <row r="5" spans="1:18" ht="14.25">
      <c r="A5" s="11"/>
      <c r="B5" s="20" t="s">
        <v>5</v>
      </c>
      <c r="C5" s="9"/>
      <c r="D5" s="10">
        <v>15</v>
      </c>
      <c r="E5" s="8"/>
      <c r="F5" s="19" t="s">
        <v>6</v>
      </c>
      <c r="G5" s="11"/>
      <c r="H5" s="11"/>
      <c r="I5" s="3"/>
      <c r="J5" s="11"/>
      <c r="K5" s="19" t="s">
        <v>6</v>
      </c>
      <c r="L5" s="11"/>
      <c r="M5" s="11"/>
      <c r="N5" s="3"/>
      <c r="O5" s="11"/>
      <c r="P5" s="11"/>
      <c r="Q5" s="11"/>
      <c r="R5" s="11"/>
    </row>
    <row r="6" spans="1:18" ht="14.25">
      <c r="A6" s="11"/>
      <c r="B6" s="8"/>
      <c r="C6" s="8"/>
      <c r="D6" s="8"/>
      <c r="E6" s="8"/>
      <c r="F6" s="21" t="s">
        <v>7</v>
      </c>
      <c r="G6" s="8"/>
      <c r="H6" s="11"/>
      <c r="I6" s="4">
        <v>40</v>
      </c>
      <c r="J6" s="11"/>
      <c r="K6" s="21" t="s">
        <v>7</v>
      </c>
      <c r="L6" s="11"/>
      <c r="M6" s="11"/>
      <c r="N6" s="4">
        <v>35</v>
      </c>
      <c r="O6" s="11"/>
      <c r="P6" s="11"/>
      <c r="Q6" s="11"/>
      <c r="R6" s="11"/>
    </row>
    <row r="7" spans="1:18" ht="16.5">
      <c r="A7" s="8"/>
      <c r="B7" s="22" t="s">
        <v>55</v>
      </c>
      <c r="C7" s="8"/>
      <c r="D7" s="8"/>
      <c r="E7" s="8"/>
      <c r="F7" s="16" t="s">
        <v>8</v>
      </c>
      <c r="G7" s="8"/>
      <c r="H7" s="8"/>
      <c r="I7" s="5">
        <v>60</v>
      </c>
      <c r="J7" s="11"/>
      <c r="K7" s="16" t="s">
        <v>8</v>
      </c>
      <c r="L7" s="8"/>
      <c r="M7" s="11"/>
      <c r="N7" s="2">
        <v>50</v>
      </c>
      <c r="O7" s="11"/>
      <c r="P7" s="76" t="s">
        <v>9</v>
      </c>
      <c r="Q7" s="76"/>
      <c r="R7" s="6" t="s">
        <v>61</v>
      </c>
    </row>
    <row r="8" spans="1:18" ht="75.75">
      <c r="A8" s="23" t="s">
        <v>10</v>
      </c>
      <c r="B8" s="24" t="s">
        <v>11</v>
      </c>
      <c r="C8" s="23"/>
      <c r="D8" s="24" t="s">
        <v>12</v>
      </c>
      <c r="E8" s="25" t="s">
        <v>13</v>
      </c>
      <c r="F8" s="26" t="s">
        <v>14</v>
      </c>
      <c r="G8" s="10" t="s">
        <v>15</v>
      </c>
      <c r="H8" s="26" t="s">
        <v>16</v>
      </c>
      <c r="I8" s="27" t="s">
        <v>17</v>
      </c>
      <c r="J8" s="28" t="s">
        <v>18</v>
      </c>
      <c r="K8" s="26" t="s">
        <v>14</v>
      </c>
      <c r="L8" s="10" t="s">
        <v>15</v>
      </c>
      <c r="M8" s="26" t="s">
        <v>16</v>
      </c>
      <c r="N8" s="27" t="s">
        <v>17</v>
      </c>
      <c r="O8" s="28" t="s">
        <v>18</v>
      </c>
      <c r="P8" s="29" t="s">
        <v>19</v>
      </c>
      <c r="Q8" s="29" t="s">
        <v>20</v>
      </c>
      <c r="R8" s="23" t="s">
        <v>21</v>
      </c>
    </row>
    <row r="9" spans="1:18" ht="15">
      <c r="A9" s="23"/>
      <c r="B9" s="24" t="s">
        <v>38</v>
      </c>
      <c r="C9" s="23"/>
      <c r="D9" s="24"/>
      <c r="E9" s="25"/>
      <c r="F9" s="26"/>
      <c r="G9" s="10"/>
      <c r="H9" s="26"/>
      <c r="I9" s="27"/>
      <c r="J9" s="28"/>
      <c r="K9" s="26"/>
      <c r="L9" s="10"/>
      <c r="M9" s="26"/>
      <c r="N9" s="27"/>
      <c r="O9" s="28"/>
      <c r="P9" s="68"/>
      <c r="Q9" s="68"/>
      <c r="R9" s="23"/>
    </row>
    <row r="10" spans="1:19" ht="12.75">
      <c r="A10" s="10">
        <v>1</v>
      </c>
      <c r="B10" s="32" t="s">
        <v>70</v>
      </c>
      <c r="C10" s="31"/>
      <c r="D10" s="33" t="s">
        <v>49</v>
      </c>
      <c r="E10" s="33" t="s">
        <v>71</v>
      </c>
      <c r="F10" s="10">
        <v>10</v>
      </c>
      <c r="G10" s="7">
        <v>39.87</v>
      </c>
      <c r="H10" s="7">
        <f>IF((G10-$I$6)&gt;0,G10-$I$6,0)</f>
        <v>0</v>
      </c>
      <c r="I10" s="10">
        <f>H10+F10</f>
        <v>10</v>
      </c>
      <c r="J10" s="7"/>
      <c r="K10" s="33">
        <v>5</v>
      </c>
      <c r="L10" s="7">
        <v>40.4</v>
      </c>
      <c r="M10" s="7">
        <f>IF((L10-$N$6)&gt;0,L10-$N$6,0)</f>
        <v>5.399999999999999</v>
      </c>
      <c r="N10" s="7">
        <f>M10+K10</f>
        <v>10.399999999999999</v>
      </c>
      <c r="O10" s="7"/>
      <c r="P10" s="7">
        <f>N10+I10</f>
        <v>20.4</v>
      </c>
      <c r="Q10" s="7">
        <f>L10+G10</f>
        <v>80.27</v>
      </c>
      <c r="R10" s="32">
        <v>5</v>
      </c>
      <c r="S10" s="79"/>
    </row>
    <row r="11" spans="1:19" ht="12.75">
      <c r="A11" s="10">
        <v>2</v>
      </c>
      <c r="B11" s="32" t="s">
        <v>111</v>
      </c>
      <c r="C11" s="31"/>
      <c r="D11" s="33" t="s">
        <v>26</v>
      </c>
      <c r="E11" s="33" t="s">
        <v>112</v>
      </c>
      <c r="F11" s="10">
        <v>0</v>
      </c>
      <c r="G11" s="7">
        <v>31.59</v>
      </c>
      <c r="H11" s="7">
        <f>IF((G11-$I$6)&gt;0,G11-$I$6,0)</f>
        <v>0</v>
      </c>
      <c r="I11" s="10">
        <f>H11+F11</f>
        <v>0</v>
      </c>
      <c r="J11" s="7"/>
      <c r="K11" s="33">
        <v>0</v>
      </c>
      <c r="L11" s="7">
        <v>29.28</v>
      </c>
      <c r="M11" s="7">
        <f>IF((L11-$N$6)&gt;0,L11-$N$6,0)</f>
        <v>0</v>
      </c>
      <c r="N11" s="7">
        <f>M11+K11</f>
        <v>0</v>
      </c>
      <c r="O11" s="7"/>
      <c r="P11" s="7">
        <f>N11+I11</f>
        <v>0</v>
      </c>
      <c r="Q11" s="7">
        <f>L11+G11</f>
        <v>60.870000000000005</v>
      </c>
      <c r="R11" s="39">
        <v>1</v>
      </c>
      <c r="S11" s="79"/>
    </row>
    <row r="12" spans="1:19" ht="12.75">
      <c r="A12" s="10">
        <v>3</v>
      </c>
      <c r="B12" s="32" t="s">
        <v>82</v>
      </c>
      <c r="C12" s="31"/>
      <c r="D12" s="33" t="s">
        <v>26</v>
      </c>
      <c r="E12" s="33" t="s">
        <v>113</v>
      </c>
      <c r="F12" s="10">
        <v>0</v>
      </c>
      <c r="G12" s="7">
        <v>33.66</v>
      </c>
      <c r="H12" s="7">
        <f>IF((G12-$I$6)&gt;0,G12-$I$6,0)</f>
        <v>0</v>
      </c>
      <c r="I12" s="10">
        <f>H12+F12</f>
        <v>0</v>
      </c>
      <c r="J12" s="7"/>
      <c r="K12" s="33">
        <v>10</v>
      </c>
      <c r="L12" s="7">
        <v>33.09</v>
      </c>
      <c r="M12" s="7">
        <f>IF((L12-$N$6)&gt;0,L12-$N$6,0)</f>
        <v>0</v>
      </c>
      <c r="N12" s="7">
        <f>M12+K12</f>
        <v>10</v>
      </c>
      <c r="O12" s="7"/>
      <c r="P12" s="7">
        <f>N12+I12</f>
        <v>10</v>
      </c>
      <c r="Q12" s="7">
        <f>L12+G12</f>
        <v>66.75</v>
      </c>
      <c r="R12" s="39">
        <v>2</v>
      </c>
      <c r="S12" s="79"/>
    </row>
    <row r="13" spans="1:19" ht="12.75">
      <c r="A13" s="10">
        <v>4</v>
      </c>
      <c r="B13" s="32" t="s">
        <v>62</v>
      </c>
      <c r="C13" s="31"/>
      <c r="D13" s="33" t="s">
        <v>26</v>
      </c>
      <c r="E13" s="33" t="s">
        <v>114</v>
      </c>
      <c r="F13" s="10">
        <v>5</v>
      </c>
      <c r="G13" s="7">
        <v>36.16</v>
      </c>
      <c r="H13" s="7">
        <f>IF((G13-$I$6)&gt;0,G13-$I$6,0)</f>
        <v>0</v>
      </c>
      <c r="I13" s="10">
        <f>H13+F13</f>
        <v>5</v>
      </c>
      <c r="J13" s="7"/>
      <c r="K13" s="33">
        <v>5</v>
      </c>
      <c r="L13" s="7">
        <v>35.91</v>
      </c>
      <c r="M13" s="7">
        <f>IF((L13-$N$6)&gt;0,L13-$N$6,0)</f>
        <v>0.9099999999999966</v>
      </c>
      <c r="N13" s="7">
        <f>M13+K13</f>
        <v>5.909999999999997</v>
      </c>
      <c r="O13" s="7"/>
      <c r="P13" s="7">
        <f>N13+I13</f>
        <v>10.909999999999997</v>
      </c>
      <c r="Q13" s="7">
        <f>L13+G13</f>
        <v>72.07</v>
      </c>
      <c r="R13" s="39">
        <v>3</v>
      </c>
      <c r="S13" s="79"/>
    </row>
    <row r="14" spans="1:19" ht="12.75">
      <c r="A14" s="10">
        <v>5</v>
      </c>
      <c r="B14" s="32" t="s">
        <v>102</v>
      </c>
      <c r="C14" s="31"/>
      <c r="D14" s="33" t="s">
        <v>26</v>
      </c>
      <c r="E14" s="33" t="s">
        <v>115</v>
      </c>
      <c r="F14" s="10">
        <v>100</v>
      </c>
      <c r="G14" s="7"/>
      <c r="H14" s="7">
        <f>IF((G14-$I$6)&gt;0,G14-$I$6,0)</f>
        <v>0</v>
      </c>
      <c r="I14" s="10">
        <f>H14+F14</f>
        <v>100</v>
      </c>
      <c r="J14" s="7"/>
      <c r="K14" s="7">
        <v>5</v>
      </c>
      <c r="L14" s="7">
        <v>35.69</v>
      </c>
      <c r="M14" s="7">
        <f>IF((L14-$N$6)&gt;0,L14-$N$6,0)</f>
        <v>0.6899999999999977</v>
      </c>
      <c r="N14" s="7">
        <f>M14+K14</f>
        <v>5.689999999999998</v>
      </c>
      <c r="O14" s="7"/>
      <c r="P14" s="7">
        <f>N14+I14</f>
        <v>105.69</v>
      </c>
      <c r="Q14" s="7">
        <f>L14+G14</f>
        <v>35.69</v>
      </c>
      <c r="R14" s="32" t="s">
        <v>47</v>
      </c>
      <c r="S14" s="79"/>
    </row>
    <row r="15" spans="1:19" ht="12.75">
      <c r="A15" s="10">
        <v>6</v>
      </c>
      <c r="B15" s="32" t="s">
        <v>43</v>
      </c>
      <c r="C15" s="31"/>
      <c r="D15" s="33" t="s">
        <v>44</v>
      </c>
      <c r="E15" s="33" t="s">
        <v>45</v>
      </c>
      <c r="F15" s="10">
        <v>10</v>
      </c>
      <c r="G15" s="7">
        <v>36.78</v>
      </c>
      <c r="H15" s="7">
        <f>IF((G15-$I$6)&gt;0,G15-$I$6,0)</f>
        <v>0</v>
      </c>
      <c r="I15" s="10">
        <f>H15+F15</f>
        <v>10</v>
      </c>
      <c r="J15" s="7"/>
      <c r="K15" s="7">
        <v>5</v>
      </c>
      <c r="L15" s="7">
        <v>37.88</v>
      </c>
      <c r="M15" s="7">
        <f>IF((L15-$N$6)&gt;0,L15-$N$6,0)</f>
        <v>2.8800000000000026</v>
      </c>
      <c r="N15" s="7">
        <f>M15+K15</f>
        <v>7.880000000000003</v>
      </c>
      <c r="O15" s="7"/>
      <c r="P15" s="7">
        <f>N15+I15</f>
        <v>17.880000000000003</v>
      </c>
      <c r="Q15" s="7">
        <f>L15+G15</f>
        <v>74.66</v>
      </c>
      <c r="R15" s="32">
        <v>4</v>
      </c>
      <c r="S15" s="79"/>
    </row>
    <row r="16" spans="1:19" ht="15">
      <c r="A16" s="10"/>
      <c r="B16" s="70" t="s">
        <v>39</v>
      </c>
      <c r="C16" s="63"/>
      <c r="D16" s="33"/>
      <c r="E16" s="33"/>
      <c r="F16" s="10"/>
      <c r="G16" s="7"/>
      <c r="H16" s="7"/>
      <c r="I16" s="10"/>
      <c r="J16" s="7"/>
      <c r="K16" s="7"/>
      <c r="L16" s="7"/>
      <c r="M16" s="7"/>
      <c r="N16" s="7"/>
      <c r="O16" s="7"/>
      <c r="P16" s="7"/>
      <c r="Q16" s="7"/>
      <c r="R16" s="32"/>
      <c r="S16" s="79"/>
    </row>
    <row r="17" spans="1:19" ht="12.75">
      <c r="A17" s="10">
        <v>7</v>
      </c>
      <c r="B17" s="32" t="s">
        <v>97</v>
      </c>
      <c r="C17" s="63"/>
      <c r="D17" s="33" t="s">
        <v>98</v>
      </c>
      <c r="E17" s="33" t="s">
        <v>99</v>
      </c>
      <c r="F17" s="10">
        <v>100</v>
      </c>
      <c r="G17" s="7"/>
      <c r="H17" s="7">
        <f aca="true" t="shared" si="0" ref="H17:H22">IF((G17-$I$6)&gt;0,G17-$I$6,0)</f>
        <v>0</v>
      </c>
      <c r="I17" s="10">
        <f aca="true" t="shared" si="1" ref="I17:I22">H17+F17</f>
        <v>100</v>
      </c>
      <c r="J17" s="7"/>
      <c r="K17" s="7">
        <v>100</v>
      </c>
      <c r="L17" s="7"/>
      <c r="M17" s="7">
        <f aca="true" t="shared" si="2" ref="M17:M22">IF((L17-$N$6)&gt;0,L17-$N$6,0)</f>
        <v>0</v>
      </c>
      <c r="N17" s="7">
        <f aca="true" t="shared" si="3" ref="N17:N22">M17+K17</f>
        <v>100</v>
      </c>
      <c r="O17" s="7"/>
      <c r="P17" s="7">
        <f aca="true" t="shared" si="4" ref="P17:P22">N17+I17</f>
        <v>200</v>
      </c>
      <c r="Q17" s="7">
        <f aca="true" t="shared" si="5" ref="Q17:Q22">L17+G17</f>
        <v>0</v>
      </c>
      <c r="R17" s="32" t="s">
        <v>47</v>
      </c>
      <c r="S17" s="79"/>
    </row>
    <row r="18" spans="1:19" ht="12.75">
      <c r="A18" s="10">
        <v>8</v>
      </c>
      <c r="B18" s="32" t="s">
        <v>82</v>
      </c>
      <c r="C18" s="63"/>
      <c r="D18" s="33" t="s">
        <v>26</v>
      </c>
      <c r="E18" s="33" t="s">
        <v>116</v>
      </c>
      <c r="F18" s="10">
        <v>0</v>
      </c>
      <c r="G18" s="7">
        <v>32.66</v>
      </c>
      <c r="H18" s="7">
        <f t="shared" si="0"/>
        <v>0</v>
      </c>
      <c r="I18" s="10">
        <f t="shared" si="1"/>
        <v>0</v>
      </c>
      <c r="J18" s="7"/>
      <c r="K18" s="7">
        <v>0</v>
      </c>
      <c r="L18" s="7">
        <v>28.65</v>
      </c>
      <c r="M18" s="7">
        <f t="shared" si="2"/>
        <v>0</v>
      </c>
      <c r="N18" s="7">
        <f t="shared" si="3"/>
        <v>0</v>
      </c>
      <c r="O18" s="7"/>
      <c r="P18" s="7">
        <f t="shared" si="4"/>
        <v>0</v>
      </c>
      <c r="Q18" s="7">
        <f t="shared" si="5"/>
        <v>61.309999999999995</v>
      </c>
      <c r="R18" s="39">
        <v>1</v>
      </c>
      <c r="S18" s="79"/>
    </row>
    <row r="19" spans="1:19" ht="12.75">
      <c r="A19" s="10">
        <v>9</v>
      </c>
      <c r="B19" s="32" t="s">
        <v>70</v>
      </c>
      <c r="C19" s="63"/>
      <c r="D19" s="33" t="s">
        <v>60</v>
      </c>
      <c r="E19" s="33" t="s">
        <v>72</v>
      </c>
      <c r="F19" s="10">
        <v>0</v>
      </c>
      <c r="G19" s="7">
        <v>34.22</v>
      </c>
      <c r="H19" s="7">
        <f t="shared" si="0"/>
        <v>0</v>
      </c>
      <c r="I19" s="10">
        <f t="shared" si="1"/>
        <v>0</v>
      </c>
      <c r="J19" s="7"/>
      <c r="K19" s="7">
        <v>0</v>
      </c>
      <c r="L19" s="7">
        <v>34.21</v>
      </c>
      <c r="M19" s="7">
        <f t="shared" si="2"/>
        <v>0</v>
      </c>
      <c r="N19" s="7">
        <f t="shared" si="3"/>
        <v>0</v>
      </c>
      <c r="O19" s="7"/>
      <c r="P19" s="7">
        <f t="shared" si="4"/>
        <v>0</v>
      </c>
      <c r="Q19" s="7">
        <f t="shared" si="5"/>
        <v>68.43</v>
      </c>
      <c r="R19" s="39">
        <v>2</v>
      </c>
      <c r="S19" s="79"/>
    </row>
    <row r="20" spans="1:19" ht="12.75">
      <c r="A20" s="10">
        <v>10</v>
      </c>
      <c r="B20" s="32" t="s">
        <v>97</v>
      </c>
      <c r="C20" s="63"/>
      <c r="D20" s="33" t="s">
        <v>104</v>
      </c>
      <c r="E20" s="33" t="s">
        <v>105</v>
      </c>
      <c r="F20" s="10">
        <v>100</v>
      </c>
      <c r="G20" s="7"/>
      <c r="H20" s="7">
        <f t="shared" si="0"/>
        <v>0</v>
      </c>
      <c r="I20" s="10">
        <f t="shared" si="1"/>
        <v>100</v>
      </c>
      <c r="J20" s="7"/>
      <c r="K20" s="7">
        <v>100</v>
      </c>
      <c r="L20" s="7"/>
      <c r="M20" s="7">
        <f t="shared" si="2"/>
        <v>0</v>
      </c>
      <c r="N20" s="7">
        <f t="shared" si="3"/>
        <v>100</v>
      </c>
      <c r="O20" s="7"/>
      <c r="P20" s="7">
        <f t="shared" si="4"/>
        <v>200</v>
      </c>
      <c r="Q20" s="7">
        <f t="shared" si="5"/>
        <v>0</v>
      </c>
      <c r="R20" s="32" t="s">
        <v>47</v>
      </c>
      <c r="S20" s="79"/>
    </row>
    <row r="21" spans="1:19" ht="15">
      <c r="A21" s="10"/>
      <c r="B21" s="70" t="s">
        <v>40</v>
      </c>
      <c r="C21" s="65"/>
      <c r="D21" s="33"/>
      <c r="E21" s="33"/>
      <c r="F21" s="10"/>
      <c r="G21" s="7"/>
      <c r="H21" s="7"/>
      <c r="I21" s="10"/>
      <c r="J21" s="7"/>
      <c r="K21" s="7"/>
      <c r="L21" s="7"/>
      <c r="M21" s="7"/>
      <c r="N21" s="7"/>
      <c r="O21" s="7"/>
      <c r="P21" s="7"/>
      <c r="Q21" s="7"/>
      <c r="R21" s="32"/>
      <c r="S21" s="79"/>
    </row>
    <row r="22" spans="1:19" ht="12.75">
      <c r="A22" s="10">
        <v>11</v>
      </c>
      <c r="B22" s="32" t="s">
        <v>106</v>
      </c>
      <c r="C22" s="63"/>
      <c r="D22" s="33" t="s">
        <v>27</v>
      </c>
      <c r="E22" s="33" t="s">
        <v>107</v>
      </c>
      <c r="F22" s="10">
        <v>5</v>
      </c>
      <c r="G22" s="7">
        <v>40</v>
      </c>
      <c r="H22" s="7">
        <f t="shared" si="0"/>
        <v>0</v>
      </c>
      <c r="I22" s="10">
        <f t="shared" si="1"/>
        <v>5</v>
      </c>
      <c r="J22" s="7"/>
      <c r="K22" s="7">
        <v>0</v>
      </c>
      <c r="L22" s="7">
        <v>40.53</v>
      </c>
      <c r="M22" s="7">
        <f t="shared" si="2"/>
        <v>5.530000000000001</v>
      </c>
      <c r="N22" s="7">
        <f t="shared" si="3"/>
        <v>5.530000000000001</v>
      </c>
      <c r="O22" s="7"/>
      <c r="P22" s="7">
        <f t="shared" si="4"/>
        <v>10.530000000000001</v>
      </c>
      <c r="Q22" s="7">
        <f t="shared" si="5"/>
        <v>80.53</v>
      </c>
      <c r="R22" s="39">
        <v>3</v>
      </c>
      <c r="S22" s="79"/>
    </row>
    <row r="23" spans="1:19" ht="12.75">
      <c r="A23" s="80">
        <v>12</v>
      </c>
      <c r="B23" s="81" t="s">
        <v>70</v>
      </c>
      <c r="C23" s="63"/>
      <c r="D23" s="82" t="s">
        <v>25</v>
      </c>
      <c r="E23" s="82" t="s">
        <v>73</v>
      </c>
      <c r="F23" s="80">
        <v>0</v>
      </c>
      <c r="G23" s="83">
        <v>30.94</v>
      </c>
      <c r="H23" s="83">
        <f>IF((G23-$I$6)&gt;0,G23-$I$6,0)</f>
        <v>0</v>
      </c>
      <c r="I23" s="80">
        <f>H23+F23</f>
        <v>0</v>
      </c>
      <c r="J23" s="83"/>
      <c r="K23" s="83">
        <v>0</v>
      </c>
      <c r="L23" s="83">
        <v>32.4</v>
      </c>
      <c r="M23" s="83">
        <f>IF((L23-$N$6)&gt;0,L23-$N$6,0)</f>
        <v>0</v>
      </c>
      <c r="N23" s="83">
        <f>M23+K23</f>
        <v>0</v>
      </c>
      <c r="O23" s="83"/>
      <c r="P23" s="83">
        <f>N23+I23</f>
        <v>0</v>
      </c>
      <c r="Q23" s="83">
        <f>L23+G23</f>
        <v>63.34</v>
      </c>
      <c r="R23" s="84">
        <v>1</v>
      </c>
      <c r="S23" s="79"/>
    </row>
    <row r="24" spans="1:19" ht="12.75">
      <c r="A24" s="10">
        <v>13</v>
      </c>
      <c r="B24" s="32" t="s">
        <v>82</v>
      </c>
      <c r="C24" s="31"/>
      <c r="D24" s="33" t="s">
        <v>25</v>
      </c>
      <c r="E24" s="33" t="s">
        <v>117</v>
      </c>
      <c r="F24" s="10"/>
      <c r="G24" s="7">
        <v>30.94</v>
      </c>
      <c r="H24" s="7">
        <f>IF((G24-$I$6)&gt;0,G24-$I$6,0)</f>
        <v>0</v>
      </c>
      <c r="I24" s="10">
        <f>H24+F24</f>
        <v>0</v>
      </c>
      <c r="J24" s="7"/>
      <c r="K24" s="7">
        <v>100</v>
      </c>
      <c r="L24" s="7"/>
      <c r="M24" s="7">
        <f>IF((L24-$N$6)&gt;0,L24-$N$6,0)</f>
        <v>0</v>
      </c>
      <c r="N24" s="7">
        <f>M24+K24</f>
        <v>100</v>
      </c>
      <c r="O24" s="7"/>
      <c r="P24" s="7">
        <f>N24+I24</f>
        <v>100</v>
      </c>
      <c r="Q24" s="7">
        <f>L24+G24</f>
        <v>30.94</v>
      </c>
      <c r="R24" s="32" t="s">
        <v>47</v>
      </c>
      <c r="S24" s="79"/>
    </row>
    <row r="25" spans="1:18" ht="12.75">
      <c r="A25" s="10">
        <v>14</v>
      </c>
      <c r="B25" s="32" t="s">
        <v>106</v>
      </c>
      <c r="C25" s="7"/>
      <c r="D25" s="33" t="s">
        <v>24</v>
      </c>
      <c r="E25" s="33" t="s">
        <v>118</v>
      </c>
      <c r="F25" s="10">
        <v>0</v>
      </c>
      <c r="G25" s="7">
        <v>40.88</v>
      </c>
      <c r="H25" s="7">
        <f>IF((G25-$I$6)&gt;0,G25-$I$6,0)</f>
        <v>0.8800000000000026</v>
      </c>
      <c r="I25" s="10">
        <f>H25+F25</f>
        <v>0.8800000000000026</v>
      </c>
      <c r="J25" s="7"/>
      <c r="K25" s="7">
        <v>0</v>
      </c>
      <c r="L25" s="7">
        <v>36.35</v>
      </c>
      <c r="M25" s="7">
        <f>IF((L25-$N$6)&gt;0,L25-$N$6,0)</f>
        <v>1.3500000000000014</v>
      </c>
      <c r="N25" s="7">
        <f>M25+K25</f>
        <v>1.3500000000000014</v>
      </c>
      <c r="O25" s="7"/>
      <c r="P25" s="7">
        <f>N25+I25</f>
        <v>2.230000000000004</v>
      </c>
      <c r="Q25" s="7">
        <f>L25+G25</f>
        <v>77.23</v>
      </c>
      <c r="R25" s="39">
        <v>2</v>
      </c>
    </row>
    <row r="26" spans="1:18" ht="12.75">
      <c r="A26" s="10">
        <v>15</v>
      </c>
      <c r="B26" s="32" t="s">
        <v>58</v>
      </c>
      <c r="C26" s="31"/>
      <c r="D26" s="31" t="s">
        <v>108</v>
      </c>
      <c r="E26" s="31" t="s">
        <v>59</v>
      </c>
      <c r="F26" s="10"/>
      <c r="G26" s="7"/>
      <c r="H26" s="7"/>
      <c r="I26" s="10"/>
      <c r="J26" s="33" t="s">
        <v>29</v>
      </c>
      <c r="K26" s="7"/>
      <c r="L26" s="7"/>
      <c r="M26" s="7"/>
      <c r="N26" s="7"/>
      <c r="O26" s="7"/>
      <c r="P26" s="7"/>
      <c r="Q26" s="7"/>
      <c r="R26" s="31"/>
    </row>
    <row r="27" spans="1:18" ht="12.75">
      <c r="A27" s="8"/>
      <c r="B27" s="62"/>
      <c r="C27" s="63"/>
      <c r="D27" s="63"/>
      <c r="E27" s="63"/>
      <c r="F27" s="8"/>
      <c r="G27" s="65"/>
      <c r="H27" s="65"/>
      <c r="I27" s="8"/>
      <c r="J27" s="65"/>
      <c r="K27" s="65"/>
      <c r="L27" s="65"/>
      <c r="M27" s="65"/>
      <c r="N27" s="65"/>
      <c r="O27" s="65"/>
      <c r="P27" s="65"/>
      <c r="Q27" s="65"/>
      <c r="R27" s="63"/>
    </row>
    <row r="28" spans="1:18" ht="12.75">
      <c r="A28" s="8"/>
      <c r="B28" s="62"/>
      <c r="C28" s="63"/>
      <c r="D28" s="63"/>
      <c r="E28" s="63"/>
      <c r="F28" s="8"/>
      <c r="G28" s="65"/>
      <c r="H28" s="65"/>
      <c r="I28" s="8"/>
      <c r="J28" s="65"/>
      <c r="K28" s="65"/>
      <c r="L28" s="65"/>
      <c r="M28" s="65"/>
      <c r="N28" s="65"/>
      <c r="O28" s="65"/>
      <c r="P28" s="65"/>
      <c r="Q28" s="65"/>
      <c r="R28" s="62"/>
    </row>
    <row r="29" spans="1:18" ht="12.75">
      <c r="A29" s="8"/>
      <c r="B29" s="62"/>
      <c r="C29" s="63"/>
      <c r="D29" s="63"/>
      <c r="E29" s="63"/>
      <c r="F29" s="8"/>
      <c r="G29" s="65"/>
      <c r="H29" s="65"/>
      <c r="I29" s="8"/>
      <c r="J29" s="65"/>
      <c r="K29" s="65"/>
      <c r="L29" s="65"/>
      <c r="M29" s="65"/>
      <c r="N29" s="65"/>
      <c r="O29" s="65"/>
      <c r="P29" s="65"/>
      <c r="Q29" s="65"/>
      <c r="R29" s="63"/>
    </row>
    <row r="30" spans="1:18" ht="12.75">
      <c r="A30" s="8"/>
      <c r="B30" s="62"/>
      <c r="C30" s="65"/>
      <c r="D30" s="65"/>
      <c r="E30" s="64"/>
      <c r="F30" s="8"/>
      <c r="G30" s="65"/>
      <c r="H30" s="65"/>
      <c r="I30" s="8"/>
      <c r="J30" s="65"/>
      <c r="K30" s="64"/>
      <c r="L30" s="65"/>
      <c r="M30" s="65"/>
      <c r="N30" s="65"/>
      <c r="O30" s="65"/>
      <c r="P30" s="65"/>
      <c r="Q30" s="65"/>
      <c r="R30" s="63"/>
    </row>
    <row r="31" spans="1:18" ht="12.75">
      <c r="A31" s="8"/>
      <c r="B31" s="62"/>
      <c r="C31" s="63"/>
      <c r="D31" s="63"/>
      <c r="E31" s="66"/>
      <c r="F31" s="8"/>
      <c r="G31" s="65"/>
      <c r="H31" s="65"/>
      <c r="I31" s="8"/>
      <c r="J31" s="65"/>
      <c r="K31" s="65"/>
      <c r="L31" s="65"/>
      <c r="M31" s="65"/>
      <c r="N31" s="65"/>
      <c r="O31" s="65"/>
      <c r="P31" s="65"/>
      <c r="Q31" s="65"/>
      <c r="R31" s="63"/>
    </row>
    <row r="32" spans="1:18" ht="12.75">
      <c r="A32" s="8"/>
      <c r="B32" s="62"/>
      <c r="C32" s="65"/>
      <c r="D32" s="64"/>
      <c r="E32" s="64"/>
      <c r="F32" s="8"/>
      <c r="G32" s="65"/>
      <c r="H32" s="65"/>
      <c r="I32" s="8"/>
      <c r="J32" s="65"/>
      <c r="K32" s="65"/>
      <c r="L32" s="65"/>
      <c r="M32" s="65"/>
      <c r="N32" s="65"/>
      <c r="O32" s="65"/>
      <c r="P32" s="65"/>
      <c r="Q32" s="65"/>
      <c r="R32" s="63"/>
    </row>
    <row r="33" spans="1:18" ht="12.75">
      <c r="A33" s="8"/>
      <c r="B33" s="63"/>
      <c r="C33" s="65"/>
      <c r="D33" s="64"/>
      <c r="E33" s="64"/>
      <c r="F33" s="8"/>
      <c r="G33" s="65"/>
      <c r="H33" s="65"/>
      <c r="I33" s="8"/>
      <c r="J33" s="65"/>
      <c r="K33" s="65"/>
      <c r="L33" s="65"/>
      <c r="M33" s="65"/>
      <c r="N33" s="65"/>
      <c r="O33" s="65"/>
      <c r="P33" s="65"/>
      <c r="Q33" s="65"/>
      <c r="R33" s="63"/>
    </row>
    <row r="34" spans="1:18" ht="12.75">
      <c r="A34" s="8"/>
      <c r="B34" s="63"/>
      <c r="C34" s="65"/>
      <c r="D34" s="64"/>
      <c r="E34" s="67"/>
      <c r="F34" s="8"/>
      <c r="G34" s="65"/>
      <c r="H34" s="65"/>
      <c r="I34" s="8"/>
      <c r="J34" s="65"/>
      <c r="K34" s="65"/>
      <c r="L34" s="65"/>
      <c r="M34" s="65"/>
      <c r="N34" s="65"/>
      <c r="O34" s="65"/>
      <c r="P34" s="65"/>
      <c r="Q34" s="65"/>
      <c r="R34" s="63"/>
    </row>
    <row r="35" spans="1:18" ht="12.75">
      <c r="A35" s="8"/>
      <c r="B35" s="63"/>
      <c r="C35" s="65"/>
      <c r="D35" s="64"/>
      <c r="E35" s="67"/>
      <c r="F35" s="8"/>
      <c r="G35" s="65"/>
      <c r="H35" s="65"/>
      <c r="I35" s="8"/>
      <c r="J35" s="65"/>
      <c r="K35" s="65"/>
      <c r="L35" s="65"/>
      <c r="M35" s="65"/>
      <c r="N35" s="65"/>
      <c r="O35" s="65"/>
      <c r="P35" s="65"/>
      <c r="Q35" s="65"/>
      <c r="R35" s="63"/>
    </row>
    <row r="36" spans="1:18" ht="12.75">
      <c r="A36" s="8"/>
      <c r="B36" s="63"/>
      <c r="C36" s="65"/>
      <c r="D36" s="64"/>
      <c r="E36" s="64"/>
      <c r="F36" s="8"/>
      <c r="G36" s="65"/>
      <c r="H36" s="65"/>
      <c r="I36" s="8"/>
      <c r="J36" s="65"/>
      <c r="K36" s="65"/>
      <c r="L36" s="65"/>
      <c r="M36" s="65"/>
      <c r="N36" s="65"/>
      <c r="O36" s="65"/>
      <c r="P36" s="65"/>
      <c r="Q36" s="65"/>
      <c r="R36" s="63"/>
    </row>
    <row r="37" spans="1:18" ht="12.75">
      <c r="A37" s="8"/>
      <c r="B37" s="63"/>
      <c r="C37" s="65"/>
      <c r="D37" s="64"/>
      <c r="E37" s="64"/>
      <c r="F37" s="8"/>
      <c r="G37" s="65"/>
      <c r="H37" s="65"/>
      <c r="I37" s="8"/>
      <c r="J37" s="65"/>
      <c r="K37" s="65"/>
      <c r="L37" s="65"/>
      <c r="M37" s="65"/>
      <c r="N37" s="65"/>
      <c r="O37" s="65"/>
      <c r="P37" s="65"/>
      <c r="Q37" s="65"/>
      <c r="R37" s="63"/>
    </row>
    <row r="38" spans="1:18" ht="12.75">
      <c r="A38" s="8"/>
      <c r="B38" s="63"/>
      <c r="C38" s="63"/>
      <c r="D38" s="63"/>
      <c r="E38" s="65"/>
      <c r="F38" s="8"/>
      <c r="G38" s="65"/>
      <c r="H38" s="65"/>
      <c r="I38" s="8"/>
      <c r="J38" s="65"/>
      <c r="K38" s="65"/>
      <c r="L38" s="65"/>
      <c r="M38" s="65"/>
      <c r="N38" s="65"/>
      <c r="O38" s="65"/>
      <c r="P38" s="65"/>
      <c r="Q38" s="65"/>
      <c r="R38" s="63"/>
    </row>
    <row r="39" spans="1:18" ht="12.75">
      <c r="A39" s="8"/>
      <c r="B39" s="63"/>
      <c r="C39" s="65"/>
      <c r="D39" s="63"/>
      <c r="E39" s="63"/>
      <c r="F39" s="8"/>
      <c r="G39" s="65"/>
      <c r="H39" s="65"/>
      <c r="I39" s="8"/>
      <c r="J39" s="65"/>
      <c r="K39" s="65"/>
      <c r="L39" s="65"/>
      <c r="M39" s="65"/>
      <c r="N39" s="65"/>
      <c r="O39" s="65"/>
      <c r="P39" s="65"/>
      <c r="Q39" s="65"/>
      <c r="R39" s="62"/>
    </row>
  </sheetData>
  <sheetProtection/>
  <mergeCells count="2">
    <mergeCell ref="C2:E2"/>
    <mergeCell ref="P7:Q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25.140625" style="0" customWidth="1"/>
  </cols>
  <sheetData>
    <row r="1" spans="1:17" ht="18.75">
      <c r="A1" s="30" t="s">
        <v>0</v>
      </c>
      <c r="B1" s="1">
        <v>42050</v>
      </c>
      <c r="C1" s="59" t="s">
        <v>28</v>
      </c>
      <c r="D1" s="59"/>
      <c r="E1" s="59"/>
      <c r="F1" s="59"/>
      <c r="G1" s="59"/>
      <c r="H1" s="59"/>
      <c r="I1" s="15"/>
      <c r="J1" s="60" t="s">
        <v>22</v>
      </c>
      <c r="K1" s="60"/>
      <c r="L1" s="60"/>
      <c r="M1" s="60"/>
      <c r="N1" s="60"/>
      <c r="O1" s="60"/>
      <c r="P1" s="8"/>
      <c r="Q1" s="13"/>
    </row>
    <row r="2" spans="1:17" ht="15.75">
      <c r="A2" s="16" t="s">
        <v>53</v>
      </c>
      <c r="B2" s="8"/>
      <c r="C2" s="74" t="s">
        <v>32</v>
      </c>
      <c r="D2" s="75"/>
      <c r="E2" s="8"/>
      <c r="F2" s="11"/>
      <c r="G2" s="11"/>
      <c r="H2" s="17" t="s">
        <v>2</v>
      </c>
      <c r="I2" s="11"/>
      <c r="J2" s="11"/>
      <c r="K2" s="11"/>
      <c r="L2" s="11"/>
      <c r="M2" s="61" t="s">
        <v>56</v>
      </c>
      <c r="N2" s="8"/>
      <c r="O2" s="8"/>
      <c r="P2" s="14"/>
      <c r="Q2" s="11"/>
    </row>
    <row r="3" spans="1:17" ht="18">
      <c r="A3" s="8"/>
      <c r="B3" s="8"/>
      <c r="C3" s="8"/>
      <c r="D3" s="8"/>
      <c r="E3" s="8"/>
      <c r="F3" s="18" t="s">
        <v>3</v>
      </c>
      <c r="G3" s="8"/>
      <c r="H3" s="8"/>
      <c r="I3" s="11"/>
      <c r="J3" s="8"/>
      <c r="K3" s="18" t="s">
        <v>57</v>
      </c>
      <c r="L3" s="8"/>
      <c r="M3" s="8"/>
      <c r="N3" s="11"/>
      <c r="O3" s="11"/>
      <c r="P3" s="11"/>
      <c r="Q3" s="11"/>
    </row>
    <row r="4" spans="1:17" ht="18">
      <c r="A4" s="11"/>
      <c r="B4" s="8"/>
      <c r="C4" s="8"/>
      <c r="D4" s="8"/>
      <c r="E4" s="19" t="s">
        <v>4</v>
      </c>
      <c r="F4" s="11"/>
      <c r="G4" s="11"/>
      <c r="H4" s="2"/>
      <c r="I4" s="11"/>
      <c r="J4" s="19" t="s">
        <v>4</v>
      </c>
      <c r="K4" s="11"/>
      <c r="L4" s="11"/>
      <c r="M4" s="2"/>
      <c r="N4" s="11"/>
      <c r="O4" s="58" t="s">
        <v>23</v>
      </c>
      <c r="P4" s="11"/>
      <c r="Q4" s="11"/>
    </row>
    <row r="5" spans="1:17" ht="14.25">
      <c r="A5" s="11"/>
      <c r="B5" s="20" t="s">
        <v>5</v>
      </c>
      <c r="C5" s="10">
        <v>22</v>
      </c>
      <c r="D5" s="8"/>
      <c r="E5" s="19" t="s">
        <v>6</v>
      </c>
      <c r="F5" s="11"/>
      <c r="G5" s="11"/>
      <c r="H5" s="3"/>
      <c r="I5" s="11"/>
      <c r="J5" s="19" t="s">
        <v>6</v>
      </c>
      <c r="K5" s="11"/>
      <c r="L5" s="11"/>
      <c r="M5" s="3"/>
      <c r="N5" s="11"/>
      <c r="O5" s="11"/>
      <c r="P5" s="11"/>
      <c r="Q5" s="11"/>
    </row>
    <row r="6" spans="1:17" ht="14.25">
      <c r="A6" s="11"/>
      <c r="B6" s="8"/>
      <c r="C6" s="8"/>
      <c r="D6" s="8"/>
      <c r="E6" s="21" t="s">
        <v>7</v>
      </c>
      <c r="F6" s="8"/>
      <c r="G6" s="11"/>
      <c r="H6" s="4">
        <v>30</v>
      </c>
      <c r="I6" s="11"/>
      <c r="J6" s="21" t="s">
        <v>7</v>
      </c>
      <c r="K6" s="11"/>
      <c r="L6" s="11"/>
      <c r="M6" s="4">
        <v>35</v>
      </c>
      <c r="N6" s="11"/>
      <c r="O6" s="11"/>
      <c r="P6" s="11"/>
      <c r="Q6" s="11"/>
    </row>
    <row r="7" spans="1:17" ht="16.5">
      <c r="A7" s="8"/>
      <c r="B7" s="22" t="s">
        <v>55</v>
      </c>
      <c r="C7" s="8"/>
      <c r="D7" s="8"/>
      <c r="E7" s="16" t="s">
        <v>8</v>
      </c>
      <c r="F7" s="8"/>
      <c r="G7" s="8"/>
      <c r="H7" s="5">
        <v>45</v>
      </c>
      <c r="I7" s="11"/>
      <c r="J7" s="16" t="s">
        <v>8</v>
      </c>
      <c r="K7" s="8"/>
      <c r="L7" s="11"/>
      <c r="M7" s="2">
        <v>50</v>
      </c>
      <c r="N7" s="11"/>
      <c r="O7" s="76" t="s">
        <v>9</v>
      </c>
      <c r="P7" s="76"/>
      <c r="Q7" s="6" t="s">
        <v>61</v>
      </c>
    </row>
    <row r="8" spans="1:17" ht="75.75">
      <c r="A8" s="23" t="s">
        <v>10</v>
      </c>
      <c r="B8" s="24" t="s">
        <v>11</v>
      </c>
      <c r="C8" s="24" t="s">
        <v>12</v>
      </c>
      <c r="D8" s="25" t="s">
        <v>13</v>
      </c>
      <c r="E8" s="26" t="s">
        <v>14</v>
      </c>
      <c r="F8" s="10" t="s">
        <v>15</v>
      </c>
      <c r="G8" s="26" t="s">
        <v>16</v>
      </c>
      <c r="H8" s="27" t="s">
        <v>17</v>
      </c>
      <c r="I8" s="28" t="s">
        <v>18</v>
      </c>
      <c r="J8" s="26" t="s">
        <v>14</v>
      </c>
      <c r="K8" s="10" t="s">
        <v>15</v>
      </c>
      <c r="L8" s="26" t="s">
        <v>16</v>
      </c>
      <c r="M8" s="27" t="s">
        <v>17</v>
      </c>
      <c r="N8" s="28" t="s">
        <v>18</v>
      </c>
      <c r="O8" s="29" t="s">
        <v>19</v>
      </c>
      <c r="P8" s="29" t="s">
        <v>20</v>
      </c>
      <c r="Q8" s="23" t="s">
        <v>21</v>
      </c>
    </row>
    <row r="9" spans="1:17" ht="15">
      <c r="A9" s="23"/>
      <c r="B9" s="69" t="s">
        <v>38</v>
      </c>
      <c r="C9" s="24"/>
      <c r="D9" s="25"/>
      <c r="E9" s="26"/>
      <c r="F9" s="10"/>
      <c r="G9" s="26"/>
      <c r="H9" s="27"/>
      <c r="I9" s="28"/>
      <c r="J9" s="26"/>
      <c r="K9" s="10"/>
      <c r="L9" s="26"/>
      <c r="M9" s="27"/>
      <c r="N9" s="28"/>
      <c r="O9" s="68"/>
      <c r="P9" s="68"/>
      <c r="Q9" s="54"/>
    </row>
    <row r="10" spans="1:17" ht="12.75">
      <c r="A10" s="10">
        <v>1</v>
      </c>
      <c r="B10" s="33" t="s">
        <v>43</v>
      </c>
      <c r="C10" s="33" t="s">
        <v>27</v>
      </c>
      <c r="D10" s="33" t="s">
        <v>42</v>
      </c>
      <c r="E10" s="10">
        <v>0</v>
      </c>
      <c r="F10" s="7">
        <v>27.53</v>
      </c>
      <c r="G10" s="7">
        <f>IF((F10-$H$6)&gt;0,F10-$H$6,0)</f>
        <v>0</v>
      </c>
      <c r="H10" s="10">
        <f>G10+E10</f>
        <v>0</v>
      </c>
      <c r="I10" s="7"/>
      <c r="J10" s="33">
        <v>100</v>
      </c>
      <c r="K10" s="7"/>
      <c r="L10" s="7">
        <f>IF((K10-$M$6)&gt;0,K10-$M$6,0)</f>
        <v>0</v>
      </c>
      <c r="M10" s="7">
        <f>L10+J10</f>
        <v>100</v>
      </c>
      <c r="N10" s="7"/>
      <c r="O10" s="7">
        <f>M10+H10</f>
        <v>100</v>
      </c>
      <c r="P10" s="7">
        <f>K10+F10</f>
        <v>27.53</v>
      </c>
      <c r="Q10" s="32" t="s">
        <v>47</v>
      </c>
    </row>
    <row r="11" spans="1:17" ht="12.75">
      <c r="A11" s="10">
        <v>2</v>
      </c>
      <c r="B11" s="32" t="s">
        <v>62</v>
      </c>
      <c r="C11" s="33" t="s">
        <v>63</v>
      </c>
      <c r="D11" s="33" t="s">
        <v>64</v>
      </c>
      <c r="E11" s="10">
        <v>0</v>
      </c>
      <c r="F11" s="7">
        <v>21.31</v>
      </c>
      <c r="G11" s="7">
        <f>IF((F11-$H$6)&gt;0,F11-$H$6,0)</f>
        <v>0</v>
      </c>
      <c r="H11" s="10">
        <f>G11+E11</f>
        <v>0</v>
      </c>
      <c r="I11" s="7"/>
      <c r="J11" s="7">
        <v>5</v>
      </c>
      <c r="K11" s="7">
        <v>26.06</v>
      </c>
      <c r="L11" s="7">
        <f>IF((K11-$M$6)&gt;0,K11-$M$6,0)</f>
        <v>0</v>
      </c>
      <c r="M11" s="7">
        <f>L11+J11</f>
        <v>5</v>
      </c>
      <c r="N11" s="7"/>
      <c r="O11" s="7">
        <f>M11+H11</f>
        <v>5</v>
      </c>
      <c r="P11" s="7">
        <f>K11+F11</f>
        <v>47.37</v>
      </c>
      <c r="Q11" s="39">
        <v>2</v>
      </c>
    </row>
    <row r="12" spans="1:17" ht="12.75">
      <c r="A12" s="10">
        <v>3</v>
      </c>
      <c r="B12" s="32" t="s">
        <v>82</v>
      </c>
      <c r="C12" s="33" t="s">
        <v>63</v>
      </c>
      <c r="D12" s="33" t="s">
        <v>96</v>
      </c>
      <c r="E12" s="10">
        <v>0</v>
      </c>
      <c r="F12" s="7">
        <v>22.75</v>
      </c>
      <c r="G12" s="7">
        <f>IF((F12-$H$6)&gt;0,F12-$H$6,0)</f>
        <v>0</v>
      </c>
      <c r="H12" s="10">
        <f>G12+E12</f>
        <v>0</v>
      </c>
      <c r="I12" s="7"/>
      <c r="J12" s="7">
        <v>0</v>
      </c>
      <c r="K12" s="7">
        <v>27.41</v>
      </c>
      <c r="L12" s="7">
        <f>IF((K12-$M$6)&gt;0,K12-$M$6,0)</f>
        <v>0</v>
      </c>
      <c r="M12" s="7">
        <f>L12+J12</f>
        <v>0</v>
      </c>
      <c r="N12" s="7"/>
      <c r="O12" s="7">
        <f>M12+H12</f>
        <v>0</v>
      </c>
      <c r="P12" s="7">
        <f>K12+F12</f>
        <v>50.16</v>
      </c>
      <c r="Q12" s="39">
        <v>1</v>
      </c>
    </row>
    <row r="13" spans="1:17" ht="12.75">
      <c r="A13" s="10">
        <v>4</v>
      </c>
      <c r="B13" s="32" t="s">
        <v>65</v>
      </c>
      <c r="C13" s="33" t="s">
        <v>63</v>
      </c>
      <c r="D13" s="33" t="s">
        <v>66</v>
      </c>
      <c r="E13" s="10">
        <v>100</v>
      </c>
      <c r="F13" s="7"/>
      <c r="G13" s="7">
        <f aca="true" t="shared" si="0" ref="G13:G23">IF((F13-$H$6)&gt;0,F13-$H$6,0)</f>
        <v>0</v>
      </c>
      <c r="H13" s="10">
        <f aca="true" t="shared" si="1" ref="H13:H23">G13+E13</f>
        <v>100</v>
      </c>
      <c r="I13" s="7"/>
      <c r="J13" s="7">
        <v>100</v>
      </c>
      <c r="K13" s="7"/>
      <c r="L13" s="7">
        <f aca="true" t="shared" si="2" ref="L13:L23">IF((K13-$M$6)&gt;0,K13-$M$6,0)</f>
        <v>0</v>
      </c>
      <c r="M13" s="7">
        <f aca="true" t="shared" si="3" ref="M13:M23">L13+J13</f>
        <v>100</v>
      </c>
      <c r="N13" s="7"/>
      <c r="O13" s="7">
        <f aca="true" t="shared" si="4" ref="O13:O23">M13+H13</f>
        <v>200</v>
      </c>
      <c r="P13" s="7">
        <f aca="true" t="shared" si="5" ref="P13:P23">K13+F13</f>
        <v>0</v>
      </c>
      <c r="Q13" s="32" t="s">
        <v>47</v>
      </c>
    </row>
    <row r="14" spans="1:17" ht="12.75">
      <c r="A14" s="10">
        <v>5</v>
      </c>
      <c r="B14" s="32" t="s">
        <v>74</v>
      </c>
      <c r="C14" s="33" t="s">
        <v>75</v>
      </c>
      <c r="D14" s="33" t="s">
        <v>76</v>
      </c>
      <c r="E14" s="10">
        <v>0</v>
      </c>
      <c r="F14" s="7">
        <v>25.06</v>
      </c>
      <c r="G14" s="7">
        <f>IF((F14-$H$6)&gt;0,F14-$H$6,0)</f>
        <v>0</v>
      </c>
      <c r="H14" s="10">
        <f>G14+E14</f>
        <v>0</v>
      </c>
      <c r="I14" s="7"/>
      <c r="J14" s="33" t="s">
        <v>29</v>
      </c>
      <c r="K14" s="7"/>
      <c r="L14" s="7">
        <f>IF((K14-$M$6)&gt;0,K14-$M$6,0)</f>
        <v>0</v>
      </c>
      <c r="M14" s="7" t="e">
        <f>L14+J14</f>
        <v>#VALUE!</v>
      </c>
      <c r="N14" s="7"/>
      <c r="O14" s="7" t="e">
        <f>M14+H14</f>
        <v>#VALUE!</v>
      </c>
      <c r="P14" s="7">
        <f>K14+F14</f>
        <v>25.06</v>
      </c>
      <c r="Q14" s="32" t="s">
        <v>47</v>
      </c>
    </row>
    <row r="15" spans="1:17" ht="12.75">
      <c r="A15" s="10">
        <v>6</v>
      </c>
      <c r="B15" s="33" t="s">
        <v>43</v>
      </c>
      <c r="C15" s="33" t="s">
        <v>44</v>
      </c>
      <c r="D15" s="33" t="s">
        <v>45</v>
      </c>
      <c r="E15" s="10">
        <v>100</v>
      </c>
      <c r="F15" s="7"/>
      <c r="G15" s="7">
        <f t="shared" si="0"/>
        <v>0</v>
      </c>
      <c r="H15" s="10">
        <f t="shared" si="1"/>
        <v>100</v>
      </c>
      <c r="I15" s="7"/>
      <c r="J15" s="7">
        <v>100</v>
      </c>
      <c r="K15" s="7"/>
      <c r="L15" s="7">
        <f t="shared" si="2"/>
        <v>0</v>
      </c>
      <c r="M15" s="7">
        <f t="shared" si="3"/>
        <v>100</v>
      </c>
      <c r="N15" s="7"/>
      <c r="O15" s="7">
        <f t="shared" si="4"/>
        <v>200</v>
      </c>
      <c r="P15" s="7">
        <f t="shared" si="5"/>
        <v>0</v>
      </c>
      <c r="Q15" s="32" t="s">
        <v>29</v>
      </c>
    </row>
    <row r="16" spans="1:17" ht="15">
      <c r="A16" s="10"/>
      <c r="B16" s="69" t="s">
        <v>39</v>
      </c>
      <c r="C16" s="33"/>
      <c r="D16" s="33"/>
      <c r="E16" s="10"/>
      <c r="F16" s="7"/>
      <c r="G16" s="7"/>
      <c r="H16" s="10"/>
      <c r="I16" s="7"/>
      <c r="J16" s="7"/>
      <c r="K16" s="7"/>
      <c r="L16" s="7"/>
      <c r="M16" s="7"/>
      <c r="N16" s="7"/>
      <c r="O16" s="7"/>
      <c r="P16" s="7"/>
      <c r="Q16" s="32"/>
    </row>
    <row r="17" spans="1:17" ht="12.75">
      <c r="A17" s="10">
        <v>7</v>
      </c>
      <c r="B17" s="78" t="s">
        <v>97</v>
      </c>
      <c r="C17" s="33" t="s">
        <v>98</v>
      </c>
      <c r="D17" s="33" t="s">
        <v>99</v>
      </c>
      <c r="E17" s="31" t="s">
        <v>30</v>
      </c>
      <c r="F17" s="7"/>
      <c r="G17" s="7">
        <f>IF((F17-$H$6)&gt;0,F17-$H$6,0)</f>
        <v>0</v>
      </c>
      <c r="H17" s="10" t="e">
        <f>G17+E17</f>
        <v>#VALUE!</v>
      </c>
      <c r="I17" s="7"/>
      <c r="J17" s="7">
        <v>15</v>
      </c>
      <c r="K17" s="7">
        <v>44.91</v>
      </c>
      <c r="L17" s="7">
        <f>IF((K17-$M$6)&gt;0,K17-$M$6,0)</f>
        <v>9.909999999999997</v>
      </c>
      <c r="M17" s="7">
        <f>L17+J17</f>
        <v>24.909999999999997</v>
      </c>
      <c r="N17" s="7"/>
      <c r="O17" s="7" t="e">
        <f>M17+H17</f>
        <v>#VALUE!</v>
      </c>
      <c r="P17" s="7">
        <f>K17+F17</f>
        <v>44.91</v>
      </c>
      <c r="Q17" s="32" t="s">
        <v>29</v>
      </c>
    </row>
    <row r="18" spans="1:17" ht="12.75">
      <c r="A18" s="10">
        <v>8</v>
      </c>
      <c r="B18" s="32" t="s">
        <v>41</v>
      </c>
      <c r="C18" s="33" t="s">
        <v>24</v>
      </c>
      <c r="D18" s="33" t="s">
        <v>46</v>
      </c>
      <c r="E18" s="10">
        <v>0</v>
      </c>
      <c r="F18" s="7">
        <v>23.85</v>
      </c>
      <c r="G18" s="7">
        <f>IF((F18-$H$6)&gt;0,F18-$H$6,0)</f>
        <v>0</v>
      </c>
      <c r="H18" s="10">
        <f>G18+E18</f>
        <v>0</v>
      </c>
      <c r="I18" s="7"/>
      <c r="J18" s="7">
        <v>5</v>
      </c>
      <c r="K18" s="7">
        <v>29.72</v>
      </c>
      <c r="L18" s="7">
        <f>IF((K18-$M$6)&gt;0,K18-$M$6,0)</f>
        <v>0</v>
      </c>
      <c r="M18" s="7">
        <f>L18+J18</f>
        <v>5</v>
      </c>
      <c r="N18" s="7"/>
      <c r="O18" s="7">
        <f>M18+H18</f>
        <v>5</v>
      </c>
      <c r="P18" s="7">
        <f>K18+F18</f>
        <v>53.57</v>
      </c>
      <c r="Q18" s="39">
        <v>1</v>
      </c>
    </row>
    <row r="19" spans="1:17" ht="12.75">
      <c r="A19" s="10">
        <v>9</v>
      </c>
      <c r="B19" s="78" t="s">
        <v>100</v>
      </c>
      <c r="C19" s="33" t="s">
        <v>24</v>
      </c>
      <c r="D19" s="33" t="s">
        <v>101</v>
      </c>
      <c r="E19" s="10">
        <v>0</v>
      </c>
      <c r="F19" s="7">
        <v>38.56</v>
      </c>
      <c r="G19" s="7">
        <f>IF((F19-$H$6)&gt;0,F19-$H$6,0)</f>
        <v>8.560000000000002</v>
      </c>
      <c r="H19" s="10">
        <f>G19+E19</f>
        <v>8.560000000000002</v>
      </c>
      <c r="I19" s="7"/>
      <c r="J19" s="7">
        <v>0</v>
      </c>
      <c r="K19" s="7">
        <v>48.41</v>
      </c>
      <c r="L19" s="7">
        <f>IF((K19-$M$6)&gt;0,K19-$M$6,0)</f>
        <v>13.409999999999997</v>
      </c>
      <c r="M19" s="7">
        <f>L19+J19</f>
        <v>13.409999999999997</v>
      </c>
      <c r="N19" s="7"/>
      <c r="O19" s="7">
        <f>M19+H19</f>
        <v>21.97</v>
      </c>
      <c r="P19" s="7">
        <f>K19+F19</f>
        <v>86.97</v>
      </c>
      <c r="Q19" s="39">
        <v>2</v>
      </c>
    </row>
    <row r="20" spans="1:17" ht="12.75">
      <c r="A20" s="10">
        <v>10</v>
      </c>
      <c r="B20" s="33" t="s">
        <v>102</v>
      </c>
      <c r="C20" s="33" t="s">
        <v>63</v>
      </c>
      <c r="D20" s="33" t="s">
        <v>103</v>
      </c>
      <c r="E20" s="10">
        <v>0</v>
      </c>
      <c r="F20" s="7">
        <v>21.6</v>
      </c>
      <c r="G20" s="7">
        <f t="shared" si="0"/>
        <v>0</v>
      </c>
      <c r="H20" s="10">
        <f t="shared" si="1"/>
        <v>0</v>
      </c>
      <c r="I20" s="7"/>
      <c r="J20" s="7">
        <v>100</v>
      </c>
      <c r="K20" s="7"/>
      <c r="L20" s="7">
        <f t="shared" si="2"/>
        <v>0</v>
      </c>
      <c r="M20" s="7">
        <f t="shared" si="3"/>
        <v>100</v>
      </c>
      <c r="N20" s="7"/>
      <c r="O20" s="7">
        <f t="shared" si="4"/>
        <v>100</v>
      </c>
      <c r="P20" s="7">
        <f t="shared" si="5"/>
        <v>21.6</v>
      </c>
      <c r="Q20" s="32" t="s">
        <v>47</v>
      </c>
    </row>
    <row r="21" spans="1:17" ht="12.75">
      <c r="A21" s="10">
        <v>11</v>
      </c>
      <c r="B21" s="32" t="s">
        <v>97</v>
      </c>
      <c r="C21" s="33" t="s">
        <v>104</v>
      </c>
      <c r="D21" s="33" t="s">
        <v>105</v>
      </c>
      <c r="E21" s="10">
        <v>100</v>
      </c>
      <c r="F21" s="7"/>
      <c r="G21" s="7">
        <f t="shared" si="0"/>
        <v>0</v>
      </c>
      <c r="H21" s="10">
        <f t="shared" si="1"/>
        <v>100</v>
      </c>
      <c r="I21" s="7"/>
      <c r="J21" s="7">
        <v>100</v>
      </c>
      <c r="K21" s="7"/>
      <c r="L21" s="7">
        <f t="shared" si="2"/>
        <v>0</v>
      </c>
      <c r="M21" s="7">
        <f t="shared" si="3"/>
        <v>100</v>
      </c>
      <c r="N21" s="7"/>
      <c r="O21" s="7">
        <f t="shared" si="4"/>
        <v>200</v>
      </c>
      <c r="P21" s="7">
        <f t="shared" si="5"/>
        <v>0</v>
      </c>
      <c r="Q21" s="32" t="s">
        <v>47</v>
      </c>
    </row>
    <row r="22" spans="1:17" ht="15">
      <c r="A22" s="10"/>
      <c r="B22" s="69" t="s">
        <v>40</v>
      </c>
      <c r="C22" s="33"/>
      <c r="D22" s="33"/>
      <c r="E22" s="10"/>
      <c r="F22" s="7"/>
      <c r="G22" s="7">
        <f t="shared" si="0"/>
        <v>0</v>
      </c>
      <c r="H22" s="10">
        <f t="shared" si="1"/>
        <v>0</v>
      </c>
      <c r="I22" s="7"/>
      <c r="J22" s="7"/>
      <c r="K22" s="7"/>
      <c r="L22" s="7">
        <f t="shared" si="2"/>
        <v>0</v>
      </c>
      <c r="M22" s="7">
        <f t="shared" si="3"/>
        <v>0</v>
      </c>
      <c r="N22" s="7"/>
      <c r="O22" s="7">
        <f t="shared" si="4"/>
        <v>0</v>
      </c>
      <c r="P22" s="7">
        <f t="shared" si="5"/>
        <v>0</v>
      </c>
      <c r="Q22" s="32"/>
    </row>
    <row r="23" spans="1:17" ht="12.75">
      <c r="A23" s="10">
        <v>12</v>
      </c>
      <c r="B23" s="32" t="s">
        <v>79</v>
      </c>
      <c r="C23" s="33" t="s">
        <v>80</v>
      </c>
      <c r="D23" s="33" t="s">
        <v>91</v>
      </c>
      <c r="E23" s="10">
        <v>0</v>
      </c>
      <c r="F23" s="7">
        <v>33.1</v>
      </c>
      <c r="G23" s="7">
        <f t="shared" si="0"/>
        <v>3.1000000000000014</v>
      </c>
      <c r="H23" s="10">
        <f t="shared" si="1"/>
        <v>3.1000000000000014</v>
      </c>
      <c r="I23" s="7"/>
      <c r="J23" s="7">
        <v>10</v>
      </c>
      <c r="K23" s="7">
        <v>41.87</v>
      </c>
      <c r="L23" s="7">
        <f t="shared" si="2"/>
        <v>6.869999999999997</v>
      </c>
      <c r="M23" s="7">
        <f t="shared" si="3"/>
        <v>16.869999999999997</v>
      </c>
      <c r="N23" s="7"/>
      <c r="O23" s="7">
        <f t="shared" si="4"/>
        <v>19.97</v>
      </c>
      <c r="P23" s="7">
        <f t="shared" si="5"/>
        <v>74.97</v>
      </c>
      <c r="Q23" s="39">
        <v>3</v>
      </c>
    </row>
    <row r="24" spans="1:17" ht="12.75">
      <c r="A24" s="10">
        <v>13</v>
      </c>
      <c r="B24" s="32" t="s">
        <v>82</v>
      </c>
      <c r="C24" s="33" t="s">
        <v>63</v>
      </c>
      <c r="D24" s="33" t="s">
        <v>83</v>
      </c>
      <c r="E24" s="10">
        <v>100</v>
      </c>
      <c r="F24" s="7"/>
      <c r="G24" s="7">
        <f>IF((F24-$H$6)&gt;0,F24-$H$6,0)</f>
        <v>0</v>
      </c>
      <c r="H24" s="10">
        <f>G24+E24</f>
        <v>100</v>
      </c>
      <c r="I24" s="7"/>
      <c r="J24" s="33" t="s">
        <v>29</v>
      </c>
      <c r="K24" s="7"/>
      <c r="L24" s="7">
        <f>IF((K24-$M$6)&gt;0,K24-$M$6,0)</f>
        <v>0</v>
      </c>
      <c r="M24" s="7" t="e">
        <f>L24+J24</f>
        <v>#VALUE!</v>
      </c>
      <c r="N24" s="7"/>
      <c r="O24" s="7" t="e">
        <f>M24+H24</f>
        <v>#VALUE!</v>
      </c>
      <c r="P24" s="7">
        <f>K24+F24</f>
        <v>0</v>
      </c>
      <c r="Q24" s="32" t="s">
        <v>47</v>
      </c>
    </row>
    <row r="25" spans="1:17" ht="12.75">
      <c r="A25" s="10">
        <v>14</v>
      </c>
      <c r="B25" s="32" t="s">
        <v>106</v>
      </c>
      <c r="C25" s="33" t="s">
        <v>27</v>
      </c>
      <c r="D25" s="33" t="s">
        <v>107</v>
      </c>
      <c r="E25" s="10">
        <v>100</v>
      </c>
      <c r="F25" s="7"/>
      <c r="G25" s="7">
        <f>IF((F25-$H$6)&gt;0,F25-$H$6,0)</f>
        <v>0</v>
      </c>
      <c r="H25" s="10">
        <f>G25+E25</f>
        <v>100</v>
      </c>
      <c r="I25" s="7"/>
      <c r="J25" s="7">
        <v>100</v>
      </c>
      <c r="K25" s="7"/>
      <c r="L25" s="7">
        <f>IF((K25-$M$6)&gt;0,K25-$M$6,0)</f>
        <v>0</v>
      </c>
      <c r="M25" s="7">
        <f>L25+J25</f>
        <v>100</v>
      </c>
      <c r="N25" s="7"/>
      <c r="O25" s="7">
        <f>M25+H25</f>
        <v>200</v>
      </c>
      <c r="P25" s="7">
        <f>K25+F25</f>
        <v>0</v>
      </c>
      <c r="Q25" s="32" t="s">
        <v>47</v>
      </c>
    </row>
    <row r="26" spans="1:17" ht="12.75">
      <c r="A26" s="10">
        <v>15</v>
      </c>
      <c r="B26" s="32" t="s">
        <v>79</v>
      </c>
      <c r="C26" s="33" t="s">
        <v>80</v>
      </c>
      <c r="D26" s="33" t="s">
        <v>81</v>
      </c>
      <c r="E26" s="10">
        <v>10</v>
      </c>
      <c r="F26" s="7">
        <v>32.85</v>
      </c>
      <c r="G26" s="7">
        <f aca="true" t="shared" si="6" ref="G26:G33">IF((F26-$H$6)&gt;0,F26-$H$6,0)</f>
        <v>2.8500000000000014</v>
      </c>
      <c r="H26" s="10">
        <f aca="true" t="shared" si="7" ref="H26:H33">G26+E26</f>
        <v>12.850000000000001</v>
      </c>
      <c r="I26" s="7"/>
      <c r="J26" s="7">
        <v>10</v>
      </c>
      <c r="K26" s="7">
        <v>36.25</v>
      </c>
      <c r="L26" s="7">
        <f aca="true" t="shared" si="8" ref="L26:L33">IF((K26-$M$6)&gt;0,K26-$M$6,0)</f>
        <v>1.25</v>
      </c>
      <c r="M26" s="7">
        <f aca="true" t="shared" si="9" ref="M26:M33">L26+J26</f>
        <v>11.25</v>
      </c>
      <c r="N26" s="7"/>
      <c r="O26" s="7">
        <f aca="true" t="shared" si="10" ref="O26:O33">M26+H26</f>
        <v>24.1</v>
      </c>
      <c r="P26" s="7">
        <f aca="true" t="shared" si="11" ref="P26:P33">K26+F26</f>
        <v>69.1</v>
      </c>
      <c r="Q26" s="32">
        <v>4</v>
      </c>
    </row>
    <row r="27" spans="1:17" ht="12.75">
      <c r="A27" s="10">
        <v>16</v>
      </c>
      <c r="B27" s="32" t="s">
        <v>58</v>
      </c>
      <c r="C27" s="33" t="s">
        <v>108</v>
      </c>
      <c r="D27" s="33" t="s">
        <v>59</v>
      </c>
      <c r="E27" s="10">
        <v>100</v>
      </c>
      <c r="F27" s="7"/>
      <c r="G27" s="7">
        <f t="shared" si="6"/>
        <v>0</v>
      </c>
      <c r="H27" s="10">
        <f t="shared" si="7"/>
        <v>100</v>
      </c>
      <c r="I27" s="7"/>
      <c r="J27" s="33" t="s">
        <v>29</v>
      </c>
      <c r="K27" s="7">
        <v>29.66</v>
      </c>
      <c r="L27" s="7">
        <f t="shared" si="8"/>
        <v>0</v>
      </c>
      <c r="M27" s="7" t="e">
        <f t="shared" si="9"/>
        <v>#VALUE!</v>
      </c>
      <c r="N27" s="7"/>
      <c r="O27" s="7" t="e">
        <f t="shared" si="10"/>
        <v>#VALUE!</v>
      </c>
      <c r="P27" s="7">
        <f t="shared" si="11"/>
        <v>29.66</v>
      </c>
      <c r="Q27" s="32" t="s">
        <v>29</v>
      </c>
    </row>
    <row r="28" spans="1:17" ht="12.75">
      <c r="A28" s="10">
        <v>17</v>
      </c>
      <c r="B28" s="32" t="s">
        <v>65</v>
      </c>
      <c r="C28" s="33" t="s">
        <v>89</v>
      </c>
      <c r="D28" s="33" t="s">
        <v>90</v>
      </c>
      <c r="E28" s="10">
        <v>0</v>
      </c>
      <c r="F28" s="7">
        <v>31.88</v>
      </c>
      <c r="G28" s="7">
        <f t="shared" si="6"/>
        <v>1.879999999999999</v>
      </c>
      <c r="H28" s="10">
        <f t="shared" si="7"/>
        <v>1.879999999999999</v>
      </c>
      <c r="I28" s="7"/>
      <c r="J28" s="7">
        <v>0</v>
      </c>
      <c r="K28" s="7">
        <v>38.94</v>
      </c>
      <c r="L28" s="7">
        <f t="shared" si="8"/>
        <v>3.9399999999999977</v>
      </c>
      <c r="M28" s="7">
        <f t="shared" si="9"/>
        <v>3.9399999999999977</v>
      </c>
      <c r="N28" s="7"/>
      <c r="O28" s="7">
        <f t="shared" si="10"/>
        <v>5.819999999999997</v>
      </c>
      <c r="P28" s="7">
        <f t="shared" si="11"/>
        <v>70.82</v>
      </c>
      <c r="Q28" s="39">
        <v>2</v>
      </c>
    </row>
    <row r="29" spans="1:17" ht="12.75">
      <c r="A29" s="10">
        <v>18</v>
      </c>
      <c r="B29" s="32" t="s">
        <v>79</v>
      </c>
      <c r="C29" s="33" t="s">
        <v>89</v>
      </c>
      <c r="D29" s="33" t="s">
        <v>109</v>
      </c>
      <c r="E29" s="10">
        <v>5</v>
      </c>
      <c r="F29" s="7">
        <v>23.77</v>
      </c>
      <c r="G29" s="7">
        <f t="shared" si="6"/>
        <v>0</v>
      </c>
      <c r="H29" s="10">
        <f t="shared" si="7"/>
        <v>5</v>
      </c>
      <c r="I29" s="7"/>
      <c r="J29" s="7">
        <v>0</v>
      </c>
      <c r="K29" s="7">
        <v>27.29</v>
      </c>
      <c r="L29" s="7">
        <f t="shared" si="8"/>
        <v>0</v>
      </c>
      <c r="M29" s="7">
        <f t="shared" si="9"/>
        <v>0</v>
      </c>
      <c r="N29" s="7"/>
      <c r="O29" s="7">
        <f t="shared" si="10"/>
        <v>5</v>
      </c>
      <c r="P29" s="7">
        <f t="shared" si="11"/>
        <v>51.06</v>
      </c>
      <c r="Q29" s="39">
        <v>1</v>
      </c>
    </row>
    <row r="30" spans="1:17" ht="12.75">
      <c r="A30" s="7">
        <v>19</v>
      </c>
      <c r="B30" s="33" t="s">
        <v>97</v>
      </c>
      <c r="C30" s="33" t="s">
        <v>98</v>
      </c>
      <c r="D30" s="33" t="s">
        <v>110</v>
      </c>
      <c r="E30" s="10">
        <v>0</v>
      </c>
      <c r="F30" s="7">
        <v>31.56</v>
      </c>
      <c r="G30" s="7">
        <f t="shared" si="6"/>
        <v>1.5599999999999987</v>
      </c>
      <c r="H30" s="10">
        <f t="shared" si="7"/>
        <v>1.5599999999999987</v>
      </c>
      <c r="I30" s="33" t="s">
        <v>29</v>
      </c>
      <c r="J30" s="7"/>
      <c r="K30" s="7"/>
      <c r="L30" s="7">
        <f t="shared" si="8"/>
        <v>0</v>
      </c>
      <c r="M30" s="7">
        <f t="shared" si="9"/>
        <v>0</v>
      </c>
      <c r="N30" s="7"/>
      <c r="O30" s="7">
        <f t="shared" si="10"/>
        <v>1.5599999999999987</v>
      </c>
      <c r="P30" s="7">
        <f t="shared" si="11"/>
        <v>31.56</v>
      </c>
      <c r="Q30" s="32" t="s">
        <v>29</v>
      </c>
    </row>
    <row r="31" spans="1:17" ht="12.75">
      <c r="A31" s="7">
        <v>20</v>
      </c>
      <c r="B31" s="33" t="s">
        <v>82</v>
      </c>
      <c r="C31" s="33" t="s">
        <v>84</v>
      </c>
      <c r="D31" s="33" t="s">
        <v>85</v>
      </c>
      <c r="E31" s="10">
        <v>5</v>
      </c>
      <c r="F31" s="7">
        <v>26.97</v>
      </c>
      <c r="G31" s="7">
        <f t="shared" si="6"/>
        <v>0</v>
      </c>
      <c r="H31" s="10">
        <f t="shared" si="7"/>
        <v>5</v>
      </c>
      <c r="I31" s="7"/>
      <c r="J31" s="7">
        <v>100</v>
      </c>
      <c r="K31" s="7"/>
      <c r="L31" s="7">
        <f t="shared" si="8"/>
        <v>0</v>
      </c>
      <c r="M31" s="7">
        <f t="shared" si="9"/>
        <v>100</v>
      </c>
      <c r="N31" s="7"/>
      <c r="O31" s="7">
        <f t="shared" si="10"/>
        <v>105</v>
      </c>
      <c r="P31" s="7">
        <f t="shared" si="11"/>
        <v>26.97</v>
      </c>
      <c r="Q31" s="32" t="s">
        <v>47</v>
      </c>
    </row>
    <row r="32" spans="1:17" ht="12.75">
      <c r="A32" s="7">
        <v>21</v>
      </c>
      <c r="B32" s="33" t="s">
        <v>93</v>
      </c>
      <c r="C32" s="33" t="s">
        <v>25</v>
      </c>
      <c r="D32" s="33" t="s">
        <v>94</v>
      </c>
      <c r="E32" s="10">
        <v>0</v>
      </c>
      <c r="F32" s="7">
        <v>32.75</v>
      </c>
      <c r="G32" s="7">
        <f t="shared" si="6"/>
        <v>2.75</v>
      </c>
      <c r="H32" s="10">
        <f t="shared" si="7"/>
        <v>2.75</v>
      </c>
      <c r="I32" s="7"/>
      <c r="J32" s="7">
        <v>10</v>
      </c>
      <c r="K32" s="7">
        <v>53.44</v>
      </c>
      <c r="L32" s="7">
        <f t="shared" si="8"/>
        <v>18.439999999999998</v>
      </c>
      <c r="M32" s="7">
        <f t="shared" si="9"/>
        <v>28.439999999999998</v>
      </c>
      <c r="N32" s="7"/>
      <c r="O32" s="7">
        <f t="shared" si="10"/>
        <v>31.189999999999998</v>
      </c>
      <c r="P32" s="7">
        <f t="shared" si="11"/>
        <v>86.19</v>
      </c>
      <c r="Q32" s="32">
        <v>5</v>
      </c>
    </row>
    <row r="33" spans="1:17" ht="12.75">
      <c r="A33" s="7">
        <v>22</v>
      </c>
      <c r="B33" s="33" t="s">
        <v>93</v>
      </c>
      <c r="C33" s="33" t="s">
        <v>25</v>
      </c>
      <c r="D33" s="33" t="s">
        <v>95</v>
      </c>
      <c r="E33" s="10">
        <v>0</v>
      </c>
      <c r="F33" s="7">
        <v>32.56</v>
      </c>
      <c r="G33" s="7">
        <f t="shared" si="6"/>
        <v>2.5600000000000023</v>
      </c>
      <c r="H33" s="10">
        <f t="shared" si="7"/>
        <v>2.5600000000000023</v>
      </c>
      <c r="I33" s="7"/>
      <c r="J33" s="33" t="s">
        <v>30</v>
      </c>
      <c r="K33" s="7"/>
      <c r="L33" s="7">
        <f t="shared" si="8"/>
        <v>0</v>
      </c>
      <c r="M33" s="7" t="e">
        <f t="shared" si="9"/>
        <v>#VALUE!</v>
      </c>
      <c r="N33" s="7"/>
      <c r="O33" s="7" t="e">
        <f t="shared" si="10"/>
        <v>#VALUE!</v>
      </c>
      <c r="P33" s="7">
        <f t="shared" si="11"/>
        <v>32.56</v>
      </c>
      <c r="Q33" s="32" t="s">
        <v>47</v>
      </c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2">
    <mergeCell ref="C2:D2"/>
    <mergeCell ref="O7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2014-10-03T16:15:22Z</cp:lastPrinted>
  <dcterms:created xsi:type="dcterms:W3CDTF">1996-10-08T23:32:33Z</dcterms:created>
  <dcterms:modified xsi:type="dcterms:W3CDTF">2015-02-16T21:56:40Z</dcterms:modified>
  <cp:category/>
  <cp:version/>
  <cp:contentType/>
  <cp:contentStatus/>
</cp:coreProperties>
</file>